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yhine-my.sharepoint.com/personal/piret_kallas_eis_ee/Documents/Desktop/DESKTOP 12-03-2026/DESKTOP-majutus/majutus 2026/"/>
    </mc:Choice>
  </mc:AlternateContent>
  <xr:revisionPtr revIDLastSave="474" documentId="8_{99659734-CD01-45FE-AB37-F076E82183E3}" xr6:coauthVersionLast="47" xr6:coauthVersionMax="47" xr10:uidLastSave="{2F89A1A6-FC7A-4B5A-871E-5F89CE23EDCD}"/>
  <bookViews>
    <workbookView xWindow="-110" yWindow="-110" windowWidth="19420" windowHeight="11500" activeTab="1" xr2:uid="{00000000-000D-0000-FFFF-FFFF00000000}"/>
  </bookViews>
  <sheets>
    <sheet name="months" sheetId="2" r:id="rId1"/>
    <sheet name="Jan-Feb" sheetId="3" r:id="rId2"/>
    <sheet name="ADR, occupancy-Jan" sheetId="9" r:id="rId3"/>
    <sheet name="ADR, occupancy-Feb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9" l="1"/>
  <c r="H69" i="9"/>
  <c r="I68" i="9"/>
  <c r="H68" i="9"/>
  <c r="I67" i="9"/>
  <c r="H67" i="9"/>
  <c r="I66" i="9"/>
  <c r="H66" i="9"/>
  <c r="I65" i="9"/>
  <c r="H65" i="9"/>
  <c r="I64" i="9"/>
  <c r="H64" i="9"/>
  <c r="I63" i="9"/>
  <c r="H63" i="9"/>
  <c r="I62" i="9"/>
  <c r="H62" i="9"/>
  <c r="I61" i="9"/>
  <c r="H61" i="9"/>
  <c r="I60" i="9"/>
  <c r="H60" i="9"/>
  <c r="I59" i="9"/>
  <c r="H59" i="9"/>
  <c r="I58" i="9"/>
  <c r="H58" i="9"/>
  <c r="I57" i="9"/>
  <c r="H57" i="9"/>
  <c r="I56" i="9"/>
  <c r="H56" i="9"/>
  <c r="I55" i="9"/>
  <c r="H55" i="9"/>
  <c r="I54" i="9"/>
  <c r="H54" i="9"/>
  <c r="I53" i="9"/>
  <c r="H53" i="9"/>
  <c r="I52" i="9"/>
  <c r="H52" i="9"/>
  <c r="I51" i="9"/>
  <c r="H51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I36" i="9"/>
  <c r="H36" i="9"/>
  <c r="I35" i="9"/>
  <c r="H35" i="9"/>
  <c r="I34" i="9"/>
  <c r="H34" i="9"/>
  <c r="I33" i="9"/>
  <c r="H33" i="9"/>
  <c r="I32" i="9"/>
  <c r="H32" i="9"/>
  <c r="I31" i="9"/>
  <c r="H31" i="9"/>
  <c r="I30" i="9"/>
  <c r="H30" i="9"/>
  <c r="I29" i="9"/>
  <c r="H29" i="9"/>
  <c r="I28" i="9"/>
  <c r="H28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I6" i="9"/>
  <c r="H6" i="9"/>
  <c r="I5" i="9"/>
  <c r="H5" i="9"/>
  <c r="J24" i="8" l="1"/>
  <c r="I24" i="8"/>
  <c r="J23" i="8"/>
  <c r="I23" i="8"/>
  <c r="J22" i="8"/>
  <c r="I22" i="8"/>
  <c r="J21" i="8"/>
  <c r="I21" i="8"/>
  <c r="J20" i="8"/>
  <c r="I20" i="8"/>
  <c r="J19" i="8"/>
  <c r="I19" i="8"/>
  <c r="J18" i="8"/>
  <c r="I18" i="8"/>
  <c r="J17" i="8"/>
  <c r="I17" i="8"/>
  <c r="J16" i="8"/>
  <c r="I16" i="8"/>
  <c r="J15" i="8"/>
  <c r="I15" i="8"/>
  <c r="J14" i="8"/>
  <c r="I14" i="8"/>
  <c r="J13" i="8"/>
  <c r="I13" i="8"/>
  <c r="J12" i="8"/>
  <c r="I12" i="8"/>
  <c r="J11" i="8"/>
  <c r="I11" i="8"/>
  <c r="J10" i="8"/>
  <c r="I10" i="8"/>
  <c r="J9" i="8"/>
  <c r="I9" i="8"/>
  <c r="J8" i="8"/>
  <c r="I8" i="8"/>
  <c r="J7" i="8"/>
  <c r="I7" i="8"/>
  <c r="J6" i="8"/>
  <c r="I6" i="8"/>
  <c r="J42" i="8"/>
  <c r="I42" i="8"/>
  <c r="J45" i="8"/>
  <c r="I45" i="8"/>
  <c r="J40" i="8"/>
  <c r="I40" i="8"/>
  <c r="J32" i="8"/>
  <c r="I32" i="8"/>
  <c r="J34" i="8"/>
  <c r="I34" i="8"/>
  <c r="J43" i="8"/>
  <c r="I43" i="8"/>
  <c r="J37" i="8"/>
  <c r="I37" i="8"/>
  <c r="J33" i="8"/>
  <c r="I33" i="8"/>
  <c r="J36" i="8"/>
  <c r="I36" i="8"/>
  <c r="J46" i="8"/>
  <c r="I46" i="8"/>
  <c r="J38" i="8"/>
  <c r="I38" i="8"/>
  <c r="J39" i="8"/>
  <c r="I39" i="8"/>
  <c r="J44" i="8"/>
  <c r="I44" i="8"/>
  <c r="J47" i="8"/>
  <c r="I47" i="8"/>
  <c r="J35" i="8"/>
  <c r="I35" i="8"/>
  <c r="J48" i="8"/>
  <c r="I48" i="8"/>
  <c r="J41" i="8"/>
  <c r="I41" i="8"/>
  <c r="J31" i="8"/>
  <c r="I31" i="8"/>
  <c r="J30" i="8"/>
  <c r="I30" i="8"/>
  <c r="J65" i="8"/>
  <c r="I65" i="8"/>
  <c r="J67" i="8"/>
  <c r="I67" i="8"/>
  <c r="J58" i="8"/>
  <c r="I58" i="8"/>
  <c r="J64" i="8"/>
  <c r="I64" i="8"/>
  <c r="J63" i="8"/>
  <c r="I63" i="8"/>
  <c r="J62" i="8"/>
  <c r="I62" i="8"/>
  <c r="J72" i="8"/>
  <c r="I72" i="8"/>
  <c r="J69" i="8"/>
  <c r="I69" i="8"/>
  <c r="J68" i="8"/>
  <c r="I68" i="8"/>
  <c r="J71" i="8"/>
  <c r="I71" i="8"/>
  <c r="J56" i="8"/>
  <c r="I56" i="8"/>
  <c r="J70" i="8"/>
  <c r="I70" i="8"/>
  <c r="J57" i="8"/>
  <c r="I57" i="8"/>
  <c r="J66" i="8"/>
  <c r="I66" i="8"/>
  <c r="J59" i="8"/>
  <c r="I59" i="8"/>
  <c r="J55" i="8"/>
  <c r="I55" i="8"/>
  <c r="J61" i="8"/>
  <c r="I61" i="8"/>
  <c r="J60" i="8"/>
  <c r="I60" i="8"/>
  <c r="J54" i="8"/>
  <c r="I54" i="8"/>
  <c r="X163" i="2"/>
  <c r="Y163" i="2"/>
  <c r="Z163" i="2"/>
  <c r="AA163" i="2"/>
  <c r="AB163" i="2"/>
  <c r="AC163" i="2"/>
  <c r="AC188" i="2"/>
  <c r="AB188" i="2"/>
  <c r="AA188" i="2"/>
  <c r="Z188" i="2"/>
  <c r="Y188" i="2"/>
  <c r="X188" i="2"/>
  <c r="AC187" i="2"/>
  <c r="AB187" i="2"/>
  <c r="AA187" i="2"/>
  <c r="Z187" i="2"/>
  <c r="Y187" i="2"/>
  <c r="X187" i="2"/>
  <c r="AC186" i="2"/>
  <c r="AB186" i="2"/>
  <c r="AA186" i="2"/>
  <c r="Z186" i="2"/>
  <c r="Y186" i="2"/>
  <c r="X186" i="2"/>
  <c r="AC185" i="2"/>
  <c r="AB185" i="2"/>
  <c r="AA185" i="2"/>
  <c r="Z185" i="2"/>
  <c r="Y185" i="2"/>
  <c r="X185" i="2"/>
  <c r="AC184" i="2"/>
  <c r="AB184" i="2"/>
  <c r="AA184" i="2"/>
  <c r="Z184" i="2"/>
  <c r="Y184" i="2"/>
  <c r="X184" i="2"/>
  <c r="AC183" i="2"/>
  <c r="AB183" i="2"/>
  <c r="AA183" i="2"/>
  <c r="Z183" i="2"/>
  <c r="Y183" i="2"/>
  <c r="X183" i="2"/>
  <c r="AC182" i="2"/>
  <c r="AB182" i="2"/>
  <c r="AA182" i="2"/>
  <c r="Z182" i="2"/>
  <c r="Y182" i="2"/>
  <c r="X182" i="2"/>
  <c r="AC181" i="2"/>
  <c r="AB181" i="2"/>
  <c r="AA181" i="2"/>
  <c r="Z181" i="2"/>
  <c r="Y181" i="2"/>
  <c r="X181" i="2"/>
  <c r="AC180" i="2"/>
  <c r="AB180" i="2"/>
  <c r="AA180" i="2"/>
  <c r="Z180" i="2"/>
  <c r="Y180" i="2"/>
  <c r="X180" i="2"/>
  <c r="AC179" i="2"/>
  <c r="AB179" i="2"/>
  <c r="AA179" i="2"/>
  <c r="Z179" i="2"/>
  <c r="Y179" i="2"/>
  <c r="X179" i="2"/>
  <c r="AC178" i="2"/>
  <c r="AB178" i="2"/>
  <c r="AA178" i="2"/>
  <c r="Z178" i="2"/>
  <c r="Y178" i="2"/>
  <c r="X178" i="2"/>
  <c r="AC177" i="2"/>
  <c r="AB177" i="2"/>
  <c r="AA177" i="2"/>
  <c r="Z177" i="2"/>
  <c r="Y177" i="2"/>
  <c r="X177" i="2"/>
  <c r="AC176" i="2"/>
  <c r="AB176" i="2"/>
  <c r="AA176" i="2"/>
  <c r="Z176" i="2"/>
  <c r="Y176" i="2"/>
  <c r="X176" i="2"/>
  <c r="AC175" i="2"/>
  <c r="AB175" i="2"/>
  <c r="AA175" i="2"/>
  <c r="Z175" i="2"/>
  <c r="Y175" i="2"/>
  <c r="X175" i="2"/>
  <c r="AC174" i="2"/>
  <c r="AB174" i="2"/>
  <c r="AA174" i="2"/>
  <c r="Z174" i="2"/>
  <c r="Y174" i="2"/>
  <c r="X174" i="2"/>
  <c r="AC173" i="2"/>
  <c r="AB173" i="2"/>
  <c r="AA173" i="2"/>
  <c r="Z173" i="2"/>
  <c r="Y173" i="2"/>
  <c r="X173" i="2"/>
  <c r="AC172" i="2"/>
  <c r="AB172" i="2"/>
  <c r="AA172" i="2"/>
  <c r="Z172" i="2"/>
  <c r="Y172" i="2"/>
  <c r="X172" i="2"/>
  <c r="AC171" i="2"/>
  <c r="AB171" i="2"/>
  <c r="AA171" i="2"/>
  <c r="Z171" i="2"/>
  <c r="Y171" i="2"/>
  <c r="X171" i="2"/>
  <c r="AC170" i="2"/>
  <c r="AB170" i="2"/>
  <c r="AA170" i="2"/>
  <c r="Z170" i="2"/>
  <c r="Y170" i="2"/>
  <c r="X170" i="2"/>
  <c r="AC162" i="2"/>
  <c r="AB162" i="2"/>
  <c r="AA162" i="2"/>
  <c r="Z162" i="2"/>
  <c r="Y162" i="2"/>
  <c r="X162" i="2"/>
  <c r="AC161" i="2"/>
  <c r="AB161" i="2"/>
  <c r="AA161" i="2"/>
  <c r="Z161" i="2"/>
  <c r="Y161" i="2"/>
  <c r="X161" i="2"/>
  <c r="AC160" i="2"/>
  <c r="AB160" i="2"/>
  <c r="AA160" i="2"/>
  <c r="Z160" i="2"/>
  <c r="Y160" i="2"/>
  <c r="X160" i="2"/>
  <c r="AC159" i="2"/>
  <c r="AB159" i="2"/>
  <c r="AA159" i="2"/>
  <c r="Z159" i="2"/>
  <c r="Y159" i="2"/>
  <c r="X159" i="2"/>
  <c r="AC158" i="2"/>
  <c r="AB158" i="2"/>
  <c r="AA158" i="2"/>
  <c r="Z158" i="2"/>
  <c r="Y158" i="2"/>
  <c r="X158" i="2"/>
  <c r="AC157" i="2"/>
  <c r="AB157" i="2"/>
  <c r="AA157" i="2"/>
  <c r="Z157" i="2"/>
  <c r="Y157" i="2"/>
  <c r="X157" i="2"/>
  <c r="AC156" i="2"/>
  <c r="AB156" i="2"/>
  <c r="AA156" i="2"/>
  <c r="Z156" i="2"/>
  <c r="Y156" i="2"/>
  <c r="X156" i="2"/>
  <c r="AC155" i="2"/>
  <c r="AB155" i="2"/>
  <c r="AA155" i="2"/>
  <c r="Z155" i="2"/>
  <c r="Y155" i="2"/>
  <c r="X155" i="2"/>
  <c r="AC154" i="2"/>
  <c r="AB154" i="2"/>
  <c r="AA154" i="2"/>
  <c r="Z154" i="2"/>
  <c r="Y154" i="2"/>
  <c r="X154" i="2"/>
  <c r="AC153" i="2"/>
  <c r="AB153" i="2"/>
  <c r="AA153" i="2"/>
  <c r="Z153" i="2"/>
  <c r="Y153" i="2"/>
  <c r="X153" i="2"/>
  <c r="AC152" i="2"/>
  <c r="AB152" i="2"/>
  <c r="AA152" i="2"/>
  <c r="Z152" i="2"/>
  <c r="Y152" i="2"/>
  <c r="X152" i="2"/>
  <c r="AC151" i="2"/>
  <c r="AB151" i="2"/>
  <c r="AA151" i="2"/>
  <c r="Z151" i="2"/>
  <c r="Y151" i="2"/>
  <c r="X151" i="2"/>
  <c r="AC150" i="2"/>
  <c r="AB150" i="2"/>
  <c r="AA150" i="2"/>
  <c r="Z150" i="2"/>
  <c r="Y150" i="2"/>
  <c r="X150" i="2"/>
  <c r="AC149" i="2"/>
  <c r="AB149" i="2"/>
  <c r="AA149" i="2"/>
  <c r="Z149" i="2"/>
  <c r="Y149" i="2"/>
  <c r="X149" i="2"/>
  <c r="AC148" i="2"/>
  <c r="AB148" i="2"/>
  <c r="AA148" i="2"/>
  <c r="Z148" i="2"/>
  <c r="Y148" i="2"/>
  <c r="X148" i="2"/>
  <c r="AC147" i="2"/>
  <c r="AB147" i="2"/>
  <c r="AA147" i="2"/>
  <c r="Z147" i="2"/>
  <c r="Y147" i="2"/>
  <c r="X147" i="2"/>
  <c r="AC146" i="2"/>
  <c r="AB146" i="2"/>
  <c r="AA146" i="2"/>
  <c r="Z146" i="2"/>
  <c r="Y146" i="2"/>
  <c r="X146" i="2"/>
  <c r="AC145" i="2"/>
  <c r="AB145" i="2"/>
  <c r="AA145" i="2"/>
  <c r="Z145" i="2"/>
  <c r="Y145" i="2"/>
  <c r="X145" i="2"/>
  <c r="AC144" i="2"/>
  <c r="AB144" i="2"/>
  <c r="AA144" i="2"/>
  <c r="Z144" i="2"/>
  <c r="Y144" i="2"/>
  <c r="X144" i="2"/>
  <c r="AC137" i="2"/>
  <c r="AB137" i="2"/>
  <c r="AA137" i="2"/>
  <c r="Z137" i="2"/>
  <c r="Y137" i="2"/>
  <c r="X137" i="2"/>
  <c r="AC136" i="2"/>
  <c r="AB136" i="2"/>
  <c r="AA136" i="2"/>
  <c r="Z136" i="2"/>
  <c r="Y136" i="2"/>
  <c r="X136" i="2"/>
  <c r="AC135" i="2"/>
  <c r="AB135" i="2"/>
  <c r="AA135" i="2"/>
  <c r="Z135" i="2"/>
  <c r="Y135" i="2"/>
  <c r="X135" i="2"/>
  <c r="AC134" i="2"/>
  <c r="AB134" i="2"/>
  <c r="AA134" i="2"/>
  <c r="Z134" i="2"/>
  <c r="Y134" i="2"/>
  <c r="X134" i="2"/>
  <c r="AC133" i="2"/>
  <c r="AB133" i="2"/>
  <c r="AA133" i="2"/>
  <c r="Z133" i="2"/>
  <c r="Y133" i="2"/>
  <c r="X133" i="2"/>
  <c r="AC132" i="2"/>
  <c r="AB132" i="2"/>
  <c r="AA132" i="2"/>
  <c r="Z132" i="2"/>
  <c r="Y132" i="2"/>
  <c r="X132" i="2"/>
  <c r="AC131" i="2"/>
  <c r="AB131" i="2"/>
  <c r="AA131" i="2"/>
  <c r="Z131" i="2"/>
  <c r="Y131" i="2"/>
  <c r="X131" i="2"/>
  <c r="AC130" i="2"/>
  <c r="AB130" i="2"/>
  <c r="AA130" i="2"/>
  <c r="Z130" i="2"/>
  <c r="Y130" i="2"/>
  <c r="X130" i="2"/>
  <c r="AC129" i="2"/>
  <c r="AB129" i="2"/>
  <c r="AA129" i="2"/>
  <c r="Z129" i="2"/>
  <c r="Y129" i="2"/>
  <c r="X129" i="2"/>
  <c r="AC128" i="2"/>
  <c r="AB128" i="2"/>
  <c r="AA128" i="2"/>
  <c r="Z128" i="2"/>
  <c r="Y128" i="2"/>
  <c r="X128" i="2"/>
  <c r="AC127" i="2"/>
  <c r="AB127" i="2"/>
  <c r="AA127" i="2"/>
  <c r="Z127" i="2"/>
  <c r="Y127" i="2"/>
  <c r="X127" i="2"/>
  <c r="AC126" i="2"/>
  <c r="AB126" i="2"/>
  <c r="AA126" i="2"/>
  <c r="Z126" i="2"/>
  <c r="Y126" i="2"/>
  <c r="X126" i="2"/>
  <c r="AC125" i="2"/>
  <c r="AB125" i="2"/>
  <c r="AA125" i="2"/>
  <c r="Z125" i="2"/>
  <c r="Y125" i="2"/>
  <c r="X125" i="2"/>
  <c r="AC124" i="2"/>
  <c r="AB124" i="2"/>
  <c r="AA124" i="2"/>
  <c r="Z124" i="2"/>
  <c r="Y124" i="2"/>
  <c r="X124" i="2"/>
  <c r="AC123" i="2"/>
  <c r="AB123" i="2"/>
  <c r="AA123" i="2"/>
  <c r="Z123" i="2"/>
  <c r="Y123" i="2"/>
  <c r="X123" i="2"/>
  <c r="AC122" i="2"/>
  <c r="AB122" i="2"/>
  <c r="AA122" i="2"/>
  <c r="Z122" i="2"/>
  <c r="Y122" i="2"/>
  <c r="X122" i="2"/>
  <c r="AC121" i="2"/>
  <c r="AB121" i="2"/>
  <c r="AA121" i="2"/>
  <c r="Z121" i="2"/>
  <c r="Y121" i="2"/>
  <c r="X121" i="2"/>
  <c r="AC120" i="2"/>
  <c r="AB120" i="2"/>
  <c r="AA120" i="2"/>
  <c r="Z120" i="2"/>
  <c r="Y120" i="2"/>
  <c r="X120" i="2"/>
  <c r="AC119" i="2"/>
  <c r="AB119" i="2"/>
  <c r="AA119" i="2"/>
  <c r="Z119" i="2"/>
  <c r="Y119" i="2"/>
  <c r="X119" i="2"/>
  <c r="AC112" i="2"/>
  <c r="AB112" i="2"/>
  <c r="AA112" i="2"/>
  <c r="Z112" i="2"/>
  <c r="Y112" i="2"/>
  <c r="X112" i="2"/>
  <c r="AC111" i="2"/>
  <c r="AB111" i="2"/>
  <c r="AA111" i="2"/>
  <c r="Z111" i="2"/>
  <c r="Y111" i="2"/>
  <c r="X111" i="2"/>
  <c r="AC110" i="2"/>
  <c r="AB110" i="2"/>
  <c r="AA110" i="2"/>
  <c r="Z110" i="2"/>
  <c r="Y110" i="2"/>
  <c r="X110" i="2"/>
  <c r="AC109" i="2"/>
  <c r="AB109" i="2"/>
  <c r="AA109" i="2"/>
  <c r="Z109" i="2"/>
  <c r="Y109" i="2"/>
  <c r="X109" i="2"/>
  <c r="AC108" i="2"/>
  <c r="AB108" i="2"/>
  <c r="AA108" i="2"/>
  <c r="Z108" i="2"/>
  <c r="Y108" i="2"/>
  <c r="X108" i="2"/>
  <c r="AC107" i="2"/>
  <c r="AB107" i="2"/>
  <c r="AA107" i="2"/>
  <c r="Z107" i="2"/>
  <c r="Y107" i="2"/>
  <c r="X107" i="2"/>
  <c r="AC106" i="2"/>
  <c r="AB106" i="2"/>
  <c r="AA106" i="2"/>
  <c r="Z106" i="2"/>
  <c r="Y106" i="2"/>
  <c r="X106" i="2"/>
  <c r="AC105" i="2"/>
  <c r="AB105" i="2"/>
  <c r="AA105" i="2"/>
  <c r="Z105" i="2"/>
  <c r="Y105" i="2"/>
  <c r="X105" i="2"/>
  <c r="AC104" i="2"/>
  <c r="AB104" i="2"/>
  <c r="AA104" i="2"/>
  <c r="Z104" i="2"/>
  <c r="Y104" i="2"/>
  <c r="X104" i="2"/>
  <c r="AC103" i="2"/>
  <c r="AB103" i="2"/>
  <c r="AA103" i="2"/>
  <c r="Z103" i="2"/>
  <c r="Y103" i="2"/>
  <c r="X103" i="2"/>
  <c r="AC102" i="2"/>
  <c r="AB102" i="2"/>
  <c r="AA102" i="2"/>
  <c r="Z102" i="2"/>
  <c r="Y102" i="2"/>
  <c r="X102" i="2"/>
  <c r="AC101" i="2"/>
  <c r="AB101" i="2"/>
  <c r="AA101" i="2"/>
  <c r="Z101" i="2"/>
  <c r="Y101" i="2"/>
  <c r="X101" i="2"/>
  <c r="AC100" i="2"/>
  <c r="AB100" i="2"/>
  <c r="AA100" i="2"/>
  <c r="Z100" i="2"/>
  <c r="Y100" i="2"/>
  <c r="X100" i="2"/>
  <c r="AC99" i="2"/>
  <c r="AB99" i="2"/>
  <c r="AA99" i="2"/>
  <c r="Z99" i="2"/>
  <c r="Y99" i="2"/>
  <c r="X99" i="2"/>
  <c r="AC98" i="2"/>
  <c r="AB98" i="2"/>
  <c r="AA98" i="2"/>
  <c r="Z98" i="2"/>
  <c r="Y98" i="2"/>
  <c r="X98" i="2"/>
  <c r="AC97" i="2"/>
  <c r="AB97" i="2"/>
  <c r="AA97" i="2"/>
  <c r="Z97" i="2"/>
  <c r="Y97" i="2"/>
  <c r="X97" i="2"/>
  <c r="AC96" i="2"/>
  <c r="AB96" i="2"/>
  <c r="AA96" i="2"/>
  <c r="Z96" i="2"/>
  <c r="Y96" i="2"/>
  <c r="X96" i="2"/>
  <c r="AC95" i="2"/>
  <c r="AB95" i="2"/>
  <c r="AA95" i="2"/>
  <c r="Z95" i="2"/>
  <c r="Y95" i="2"/>
  <c r="X95" i="2"/>
  <c r="AC94" i="2"/>
  <c r="AB94" i="2"/>
  <c r="AA94" i="2"/>
  <c r="Z94" i="2"/>
  <c r="Y94" i="2"/>
  <c r="X94" i="2"/>
  <c r="AC87" i="2"/>
  <c r="AB87" i="2"/>
  <c r="AA87" i="2"/>
  <c r="Z87" i="2"/>
  <c r="Y87" i="2"/>
  <c r="X87" i="2"/>
  <c r="AC86" i="2"/>
  <c r="AB86" i="2"/>
  <c r="AA86" i="2"/>
  <c r="Z86" i="2"/>
  <c r="Y86" i="2"/>
  <c r="X86" i="2"/>
  <c r="AC85" i="2"/>
  <c r="AB85" i="2"/>
  <c r="AA85" i="2"/>
  <c r="Z85" i="2"/>
  <c r="Y85" i="2"/>
  <c r="X85" i="2"/>
  <c r="AC84" i="2"/>
  <c r="AB84" i="2"/>
  <c r="AA84" i="2"/>
  <c r="Z84" i="2"/>
  <c r="Y84" i="2"/>
  <c r="X84" i="2"/>
  <c r="AC83" i="2"/>
  <c r="AB83" i="2"/>
  <c r="AA83" i="2"/>
  <c r="Z83" i="2"/>
  <c r="Y83" i="2"/>
  <c r="X83" i="2"/>
  <c r="AC82" i="2"/>
  <c r="AB82" i="2"/>
  <c r="AA82" i="2"/>
  <c r="Z82" i="2"/>
  <c r="Y82" i="2"/>
  <c r="X82" i="2"/>
  <c r="AC81" i="2"/>
  <c r="AB81" i="2"/>
  <c r="AA81" i="2"/>
  <c r="Z81" i="2"/>
  <c r="Y81" i="2"/>
  <c r="X81" i="2"/>
  <c r="AC80" i="2"/>
  <c r="AB80" i="2"/>
  <c r="AA80" i="2"/>
  <c r="Z80" i="2"/>
  <c r="Y80" i="2"/>
  <c r="X80" i="2"/>
  <c r="AC79" i="2"/>
  <c r="AB79" i="2"/>
  <c r="AA79" i="2"/>
  <c r="Z79" i="2"/>
  <c r="Y79" i="2"/>
  <c r="X79" i="2"/>
  <c r="AC78" i="2"/>
  <c r="AB78" i="2"/>
  <c r="AA78" i="2"/>
  <c r="Z78" i="2"/>
  <c r="Y78" i="2"/>
  <c r="X78" i="2"/>
  <c r="AC77" i="2"/>
  <c r="AB77" i="2"/>
  <c r="AA77" i="2"/>
  <c r="Z77" i="2"/>
  <c r="Y77" i="2"/>
  <c r="X77" i="2"/>
  <c r="AC76" i="2"/>
  <c r="AB76" i="2"/>
  <c r="AA76" i="2"/>
  <c r="Z76" i="2"/>
  <c r="Y76" i="2"/>
  <c r="X76" i="2"/>
  <c r="AC75" i="2"/>
  <c r="AB75" i="2"/>
  <c r="AA75" i="2"/>
  <c r="Z75" i="2"/>
  <c r="Y75" i="2"/>
  <c r="X75" i="2"/>
  <c r="AC74" i="2"/>
  <c r="AB74" i="2"/>
  <c r="AA74" i="2"/>
  <c r="Z74" i="2"/>
  <c r="Y74" i="2"/>
  <c r="X74" i="2"/>
  <c r="AC73" i="2"/>
  <c r="AB73" i="2"/>
  <c r="AA73" i="2"/>
  <c r="Z73" i="2"/>
  <c r="Y73" i="2"/>
  <c r="X73" i="2"/>
  <c r="AC72" i="2"/>
  <c r="AB72" i="2"/>
  <c r="AA72" i="2"/>
  <c r="Z72" i="2"/>
  <c r="Y72" i="2"/>
  <c r="X72" i="2"/>
  <c r="AC71" i="2"/>
  <c r="AB71" i="2"/>
  <c r="AA71" i="2"/>
  <c r="Z71" i="2"/>
  <c r="Y71" i="2"/>
  <c r="X71" i="2"/>
  <c r="AC70" i="2"/>
  <c r="AB70" i="2"/>
  <c r="AA70" i="2"/>
  <c r="Z70" i="2"/>
  <c r="Y70" i="2"/>
  <c r="X70" i="2"/>
  <c r="AC69" i="2"/>
  <c r="AB69" i="2"/>
  <c r="AA69" i="2"/>
  <c r="Z69" i="2"/>
  <c r="Y69" i="2"/>
  <c r="X69" i="2"/>
  <c r="I163" i="2"/>
  <c r="J163" i="2"/>
  <c r="K163" i="2"/>
  <c r="L163" i="2"/>
  <c r="M163" i="2"/>
  <c r="N163" i="2"/>
  <c r="N188" i="2"/>
  <c r="M188" i="2"/>
  <c r="L188" i="2"/>
  <c r="K188" i="2"/>
  <c r="J188" i="2"/>
  <c r="I188" i="2"/>
  <c r="N187" i="2"/>
  <c r="M187" i="2"/>
  <c r="L187" i="2"/>
  <c r="K187" i="2"/>
  <c r="J187" i="2"/>
  <c r="I187" i="2"/>
  <c r="N186" i="2"/>
  <c r="M186" i="2"/>
  <c r="L186" i="2"/>
  <c r="K186" i="2"/>
  <c r="J186" i="2"/>
  <c r="I186" i="2"/>
  <c r="N185" i="2"/>
  <c r="M185" i="2"/>
  <c r="L185" i="2"/>
  <c r="K185" i="2"/>
  <c r="J185" i="2"/>
  <c r="I185" i="2"/>
  <c r="N184" i="2"/>
  <c r="M184" i="2"/>
  <c r="L184" i="2"/>
  <c r="K184" i="2"/>
  <c r="J184" i="2"/>
  <c r="I184" i="2"/>
  <c r="N183" i="2"/>
  <c r="M183" i="2"/>
  <c r="L183" i="2"/>
  <c r="K183" i="2"/>
  <c r="J183" i="2"/>
  <c r="I183" i="2"/>
  <c r="N182" i="2"/>
  <c r="M182" i="2"/>
  <c r="L182" i="2"/>
  <c r="K182" i="2"/>
  <c r="J182" i="2"/>
  <c r="I182" i="2"/>
  <c r="N181" i="2"/>
  <c r="M181" i="2"/>
  <c r="L181" i="2"/>
  <c r="K181" i="2"/>
  <c r="J181" i="2"/>
  <c r="I181" i="2"/>
  <c r="N180" i="2"/>
  <c r="M180" i="2"/>
  <c r="L180" i="2"/>
  <c r="K180" i="2"/>
  <c r="J180" i="2"/>
  <c r="I180" i="2"/>
  <c r="N179" i="2"/>
  <c r="M179" i="2"/>
  <c r="L179" i="2"/>
  <c r="K179" i="2"/>
  <c r="J179" i="2"/>
  <c r="I179" i="2"/>
  <c r="N178" i="2"/>
  <c r="M178" i="2"/>
  <c r="L178" i="2"/>
  <c r="K178" i="2"/>
  <c r="J178" i="2"/>
  <c r="I178" i="2"/>
  <c r="N177" i="2"/>
  <c r="M177" i="2"/>
  <c r="L177" i="2"/>
  <c r="K177" i="2"/>
  <c r="J177" i="2"/>
  <c r="I177" i="2"/>
  <c r="N176" i="2"/>
  <c r="M176" i="2"/>
  <c r="L176" i="2"/>
  <c r="K176" i="2"/>
  <c r="J176" i="2"/>
  <c r="I176" i="2"/>
  <c r="N175" i="2"/>
  <c r="M175" i="2"/>
  <c r="L175" i="2"/>
  <c r="K175" i="2"/>
  <c r="J175" i="2"/>
  <c r="I175" i="2"/>
  <c r="N174" i="2"/>
  <c r="M174" i="2"/>
  <c r="L174" i="2"/>
  <c r="K174" i="2"/>
  <c r="J174" i="2"/>
  <c r="I174" i="2"/>
  <c r="N173" i="2"/>
  <c r="M173" i="2"/>
  <c r="L173" i="2"/>
  <c r="K173" i="2"/>
  <c r="J173" i="2"/>
  <c r="I173" i="2"/>
  <c r="N172" i="2"/>
  <c r="M172" i="2"/>
  <c r="L172" i="2"/>
  <c r="K172" i="2"/>
  <c r="J172" i="2"/>
  <c r="I172" i="2"/>
  <c r="N171" i="2"/>
  <c r="M171" i="2"/>
  <c r="L171" i="2"/>
  <c r="K171" i="2"/>
  <c r="J171" i="2"/>
  <c r="I171" i="2"/>
  <c r="N170" i="2"/>
  <c r="M170" i="2"/>
  <c r="L170" i="2"/>
  <c r="K170" i="2"/>
  <c r="J170" i="2"/>
  <c r="I170" i="2"/>
  <c r="N162" i="2"/>
  <c r="M162" i="2"/>
  <c r="L162" i="2"/>
  <c r="K162" i="2"/>
  <c r="J162" i="2"/>
  <c r="I162" i="2"/>
  <c r="N161" i="2"/>
  <c r="M161" i="2"/>
  <c r="L161" i="2"/>
  <c r="K161" i="2"/>
  <c r="J161" i="2"/>
  <c r="I161" i="2"/>
  <c r="N160" i="2"/>
  <c r="M160" i="2"/>
  <c r="L160" i="2"/>
  <c r="K160" i="2"/>
  <c r="J160" i="2"/>
  <c r="I160" i="2"/>
  <c r="N159" i="2"/>
  <c r="M159" i="2"/>
  <c r="L159" i="2"/>
  <c r="K159" i="2"/>
  <c r="J159" i="2"/>
  <c r="I159" i="2"/>
  <c r="N158" i="2"/>
  <c r="M158" i="2"/>
  <c r="L158" i="2"/>
  <c r="K158" i="2"/>
  <c r="J158" i="2"/>
  <c r="I158" i="2"/>
  <c r="N157" i="2"/>
  <c r="M157" i="2"/>
  <c r="L157" i="2"/>
  <c r="K157" i="2"/>
  <c r="J157" i="2"/>
  <c r="I157" i="2"/>
  <c r="N156" i="2"/>
  <c r="M156" i="2"/>
  <c r="L156" i="2"/>
  <c r="K156" i="2"/>
  <c r="J156" i="2"/>
  <c r="I156" i="2"/>
  <c r="N155" i="2"/>
  <c r="M155" i="2"/>
  <c r="L155" i="2"/>
  <c r="K155" i="2"/>
  <c r="J155" i="2"/>
  <c r="I155" i="2"/>
  <c r="N154" i="2"/>
  <c r="M154" i="2"/>
  <c r="L154" i="2"/>
  <c r="K154" i="2"/>
  <c r="J154" i="2"/>
  <c r="I154" i="2"/>
  <c r="N153" i="2"/>
  <c r="M153" i="2"/>
  <c r="L153" i="2"/>
  <c r="K153" i="2"/>
  <c r="J153" i="2"/>
  <c r="I153" i="2"/>
  <c r="N152" i="2"/>
  <c r="M152" i="2"/>
  <c r="L152" i="2"/>
  <c r="K152" i="2"/>
  <c r="J152" i="2"/>
  <c r="I152" i="2"/>
  <c r="N151" i="2"/>
  <c r="M151" i="2"/>
  <c r="L151" i="2"/>
  <c r="K151" i="2"/>
  <c r="J151" i="2"/>
  <c r="I151" i="2"/>
  <c r="N150" i="2"/>
  <c r="M150" i="2"/>
  <c r="L150" i="2"/>
  <c r="K150" i="2"/>
  <c r="J150" i="2"/>
  <c r="I150" i="2"/>
  <c r="N149" i="2"/>
  <c r="M149" i="2"/>
  <c r="L149" i="2"/>
  <c r="K149" i="2"/>
  <c r="J149" i="2"/>
  <c r="I149" i="2"/>
  <c r="N148" i="2"/>
  <c r="M148" i="2"/>
  <c r="L148" i="2"/>
  <c r="K148" i="2"/>
  <c r="J148" i="2"/>
  <c r="I148" i="2"/>
  <c r="N147" i="2"/>
  <c r="M147" i="2"/>
  <c r="L147" i="2"/>
  <c r="K147" i="2"/>
  <c r="J147" i="2"/>
  <c r="I147" i="2"/>
  <c r="N146" i="2"/>
  <c r="M146" i="2"/>
  <c r="L146" i="2"/>
  <c r="K146" i="2"/>
  <c r="J146" i="2"/>
  <c r="I146" i="2"/>
  <c r="N145" i="2"/>
  <c r="M145" i="2"/>
  <c r="L145" i="2"/>
  <c r="K145" i="2"/>
  <c r="J145" i="2"/>
  <c r="I145" i="2"/>
  <c r="N144" i="2"/>
  <c r="M144" i="2"/>
  <c r="L144" i="2"/>
  <c r="K144" i="2"/>
  <c r="J144" i="2"/>
  <c r="I144" i="2"/>
  <c r="N137" i="2"/>
  <c r="M137" i="2"/>
  <c r="L137" i="2"/>
  <c r="K137" i="2"/>
  <c r="J137" i="2"/>
  <c r="I137" i="2"/>
  <c r="N136" i="2"/>
  <c r="M136" i="2"/>
  <c r="L136" i="2"/>
  <c r="K136" i="2"/>
  <c r="J136" i="2"/>
  <c r="I136" i="2"/>
  <c r="N135" i="2"/>
  <c r="M135" i="2"/>
  <c r="L135" i="2"/>
  <c r="K135" i="2"/>
  <c r="J135" i="2"/>
  <c r="I135" i="2"/>
  <c r="N134" i="2"/>
  <c r="M134" i="2"/>
  <c r="L134" i="2"/>
  <c r="K134" i="2"/>
  <c r="J134" i="2"/>
  <c r="I134" i="2"/>
  <c r="N133" i="2"/>
  <c r="M133" i="2"/>
  <c r="L133" i="2"/>
  <c r="K133" i="2"/>
  <c r="J133" i="2"/>
  <c r="I133" i="2"/>
  <c r="N132" i="2"/>
  <c r="M132" i="2"/>
  <c r="L132" i="2"/>
  <c r="K132" i="2"/>
  <c r="J132" i="2"/>
  <c r="I132" i="2"/>
  <c r="N131" i="2"/>
  <c r="M131" i="2"/>
  <c r="L131" i="2"/>
  <c r="K131" i="2"/>
  <c r="J131" i="2"/>
  <c r="I131" i="2"/>
  <c r="N130" i="2"/>
  <c r="M130" i="2"/>
  <c r="L130" i="2"/>
  <c r="K130" i="2"/>
  <c r="J130" i="2"/>
  <c r="I130" i="2"/>
  <c r="N129" i="2"/>
  <c r="M129" i="2"/>
  <c r="L129" i="2"/>
  <c r="K129" i="2"/>
  <c r="J129" i="2"/>
  <c r="I129" i="2"/>
  <c r="N128" i="2"/>
  <c r="M128" i="2"/>
  <c r="L128" i="2"/>
  <c r="K128" i="2"/>
  <c r="J128" i="2"/>
  <c r="I128" i="2"/>
  <c r="N127" i="2"/>
  <c r="M127" i="2"/>
  <c r="L127" i="2"/>
  <c r="K127" i="2"/>
  <c r="J127" i="2"/>
  <c r="I127" i="2"/>
  <c r="N126" i="2"/>
  <c r="M126" i="2"/>
  <c r="L126" i="2"/>
  <c r="K126" i="2"/>
  <c r="J126" i="2"/>
  <c r="I126" i="2"/>
  <c r="N125" i="2"/>
  <c r="M125" i="2"/>
  <c r="L125" i="2"/>
  <c r="K125" i="2"/>
  <c r="J125" i="2"/>
  <c r="I125" i="2"/>
  <c r="N124" i="2"/>
  <c r="M124" i="2"/>
  <c r="L124" i="2"/>
  <c r="K124" i="2"/>
  <c r="J124" i="2"/>
  <c r="I124" i="2"/>
  <c r="N123" i="2"/>
  <c r="M123" i="2"/>
  <c r="L123" i="2"/>
  <c r="K123" i="2"/>
  <c r="J123" i="2"/>
  <c r="I123" i="2"/>
  <c r="N122" i="2"/>
  <c r="M122" i="2"/>
  <c r="L122" i="2"/>
  <c r="K122" i="2"/>
  <c r="J122" i="2"/>
  <c r="I122" i="2"/>
  <c r="N121" i="2"/>
  <c r="M121" i="2"/>
  <c r="L121" i="2"/>
  <c r="K121" i="2"/>
  <c r="J121" i="2"/>
  <c r="I121" i="2"/>
  <c r="N120" i="2"/>
  <c r="M120" i="2"/>
  <c r="L120" i="2"/>
  <c r="K120" i="2"/>
  <c r="J120" i="2"/>
  <c r="I120" i="2"/>
  <c r="N119" i="2"/>
  <c r="M119" i="2"/>
  <c r="L119" i="2"/>
  <c r="K119" i="2"/>
  <c r="J119" i="2"/>
  <c r="I119" i="2"/>
  <c r="N112" i="2"/>
  <c r="M112" i="2"/>
  <c r="L112" i="2"/>
  <c r="K112" i="2"/>
  <c r="J112" i="2"/>
  <c r="I112" i="2"/>
  <c r="N111" i="2"/>
  <c r="M111" i="2"/>
  <c r="L111" i="2"/>
  <c r="K111" i="2"/>
  <c r="J111" i="2"/>
  <c r="I111" i="2"/>
  <c r="N110" i="2"/>
  <c r="M110" i="2"/>
  <c r="L110" i="2"/>
  <c r="K110" i="2"/>
  <c r="J110" i="2"/>
  <c r="I110" i="2"/>
  <c r="N109" i="2"/>
  <c r="M109" i="2"/>
  <c r="L109" i="2"/>
  <c r="K109" i="2"/>
  <c r="J109" i="2"/>
  <c r="I109" i="2"/>
  <c r="N108" i="2"/>
  <c r="M108" i="2"/>
  <c r="L108" i="2"/>
  <c r="K108" i="2"/>
  <c r="J108" i="2"/>
  <c r="I108" i="2"/>
  <c r="N107" i="2"/>
  <c r="M107" i="2"/>
  <c r="L107" i="2"/>
  <c r="K107" i="2"/>
  <c r="J107" i="2"/>
  <c r="I107" i="2"/>
  <c r="N106" i="2"/>
  <c r="M106" i="2"/>
  <c r="L106" i="2"/>
  <c r="K106" i="2"/>
  <c r="J106" i="2"/>
  <c r="I106" i="2"/>
  <c r="N105" i="2"/>
  <c r="M105" i="2"/>
  <c r="L105" i="2"/>
  <c r="K105" i="2"/>
  <c r="J105" i="2"/>
  <c r="I105" i="2"/>
  <c r="N104" i="2"/>
  <c r="M104" i="2"/>
  <c r="L104" i="2"/>
  <c r="K104" i="2"/>
  <c r="J104" i="2"/>
  <c r="I104" i="2"/>
  <c r="N103" i="2"/>
  <c r="M103" i="2"/>
  <c r="L103" i="2"/>
  <c r="K103" i="2"/>
  <c r="J103" i="2"/>
  <c r="I103" i="2"/>
  <c r="N102" i="2"/>
  <c r="M102" i="2"/>
  <c r="L102" i="2"/>
  <c r="K102" i="2"/>
  <c r="J102" i="2"/>
  <c r="I102" i="2"/>
  <c r="N101" i="2"/>
  <c r="M101" i="2"/>
  <c r="L101" i="2"/>
  <c r="K101" i="2"/>
  <c r="J101" i="2"/>
  <c r="I101" i="2"/>
  <c r="N100" i="2"/>
  <c r="M100" i="2"/>
  <c r="L100" i="2"/>
  <c r="K100" i="2"/>
  <c r="J100" i="2"/>
  <c r="I100" i="2"/>
  <c r="N99" i="2"/>
  <c r="M99" i="2"/>
  <c r="L99" i="2"/>
  <c r="K99" i="2"/>
  <c r="J99" i="2"/>
  <c r="I99" i="2"/>
  <c r="N98" i="2"/>
  <c r="M98" i="2"/>
  <c r="L98" i="2"/>
  <c r="K98" i="2"/>
  <c r="J98" i="2"/>
  <c r="I98" i="2"/>
  <c r="N97" i="2"/>
  <c r="M97" i="2"/>
  <c r="L97" i="2"/>
  <c r="K97" i="2"/>
  <c r="J97" i="2"/>
  <c r="I97" i="2"/>
  <c r="N96" i="2"/>
  <c r="M96" i="2"/>
  <c r="L96" i="2"/>
  <c r="K96" i="2"/>
  <c r="J96" i="2"/>
  <c r="I96" i="2"/>
  <c r="N95" i="2"/>
  <c r="M95" i="2"/>
  <c r="L95" i="2"/>
  <c r="K95" i="2"/>
  <c r="J95" i="2"/>
  <c r="I95" i="2"/>
  <c r="N94" i="2"/>
  <c r="M94" i="2"/>
  <c r="L94" i="2"/>
  <c r="K94" i="2"/>
  <c r="J94" i="2"/>
  <c r="I94" i="2"/>
  <c r="N87" i="2"/>
  <c r="M87" i="2"/>
  <c r="L87" i="2"/>
  <c r="K87" i="2"/>
  <c r="J87" i="2"/>
  <c r="I87" i="2"/>
  <c r="N86" i="2"/>
  <c r="M86" i="2"/>
  <c r="L86" i="2"/>
  <c r="K86" i="2"/>
  <c r="J86" i="2"/>
  <c r="I86" i="2"/>
  <c r="N85" i="2"/>
  <c r="M85" i="2"/>
  <c r="L85" i="2"/>
  <c r="K85" i="2"/>
  <c r="J85" i="2"/>
  <c r="I85" i="2"/>
  <c r="N84" i="2"/>
  <c r="M84" i="2"/>
  <c r="L84" i="2"/>
  <c r="K84" i="2"/>
  <c r="J84" i="2"/>
  <c r="I84" i="2"/>
  <c r="N83" i="2"/>
  <c r="M83" i="2"/>
  <c r="L83" i="2"/>
  <c r="K83" i="2"/>
  <c r="J83" i="2"/>
  <c r="I83" i="2"/>
  <c r="N82" i="2"/>
  <c r="M82" i="2"/>
  <c r="L82" i="2"/>
  <c r="K82" i="2"/>
  <c r="J82" i="2"/>
  <c r="I82" i="2"/>
  <c r="N81" i="2"/>
  <c r="M81" i="2"/>
  <c r="L81" i="2"/>
  <c r="K81" i="2"/>
  <c r="J81" i="2"/>
  <c r="I81" i="2"/>
  <c r="N80" i="2"/>
  <c r="M80" i="2"/>
  <c r="L80" i="2"/>
  <c r="K80" i="2"/>
  <c r="J80" i="2"/>
  <c r="I80" i="2"/>
  <c r="N79" i="2"/>
  <c r="M79" i="2"/>
  <c r="L79" i="2"/>
  <c r="K79" i="2"/>
  <c r="J79" i="2"/>
  <c r="I79" i="2"/>
  <c r="N78" i="2"/>
  <c r="M78" i="2"/>
  <c r="L78" i="2"/>
  <c r="K78" i="2"/>
  <c r="J78" i="2"/>
  <c r="I78" i="2"/>
  <c r="N77" i="2"/>
  <c r="M77" i="2"/>
  <c r="L77" i="2"/>
  <c r="K77" i="2"/>
  <c r="J77" i="2"/>
  <c r="I77" i="2"/>
  <c r="N76" i="2"/>
  <c r="M76" i="2"/>
  <c r="L76" i="2"/>
  <c r="K76" i="2"/>
  <c r="J76" i="2"/>
  <c r="I76" i="2"/>
  <c r="N75" i="2"/>
  <c r="M75" i="2"/>
  <c r="L75" i="2"/>
  <c r="K75" i="2"/>
  <c r="J75" i="2"/>
  <c r="I75" i="2"/>
  <c r="N74" i="2"/>
  <c r="M74" i="2"/>
  <c r="L74" i="2"/>
  <c r="K74" i="2"/>
  <c r="J74" i="2"/>
  <c r="I74" i="2"/>
  <c r="N73" i="2"/>
  <c r="M73" i="2"/>
  <c r="L73" i="2"/>
  <c r="K73" i="2"/>
  <c r="J73" i="2"/>
  <c r="I73" i="2"/>
  <c r="N72" i="2"/>
  <c r="M72" i="2"/>
  <c r="L72" i="2"/>
  <c r="K72" i="2"/>
  <c r="J72" i="2"/>
  <c r="I72" i="2"/>
  <c r="N71" i="2"/>
  <c r="M71" i="2"/>
  <c r="L71" i="2"/>
  <c r="K71" i="2"/>
  <c r="J71" i="2"/>
  <c r="I71" i="2"/>
  <c r="N70" i="2"/>
  <c r="M70" i="2"/>
  <c r="L70" i="2"/>
  <c r="K70" i="2"/>
  <c r="J70" i="2"/>
  <c r="I70" i="2"/>
  <c r="N69" i="2"/>
  <c r="M69" i="2"/>
  <c r="L69" i="2"/>
  <c r="K69" i="2"/>
  <c r="J69" i="2"/>
  <c r="I69" i="2"/>
  <c r="I130" i="3"/>
  <c r="J130" i="3"/>
  <c r="K130" i="3"/>
  <c r="L130" i="3"/>
  <c r="M130" i="3"/>
  <c r="N130" i="3"/>
  <c r="I106" i="3"/>
  <c r="J106" i="3"/>
  <c r="K106" i="3"/>
  <c r="L106" i="3"/>
  <c r="M106" i="3"/>
  <c r="N106" i="3"/>
  <c r="I82" i="3"/>
  <c r="J82" i="3"/>
  <c r="K82" i="3"/>
  <c r="L82" i="3"/>
  <c r="M82" i="3"/>
  <c r="N82" i="3"/>
  <c r="N169" i="3"/>
  <c r="M169" i="3"/>
  <c r="L169" i="3"/>
  <c r="K169" i="3"/>
  <c r="J169" i="3"/>
  <c r="I169" i="3"/>
  <c r="N168" i="3"/>
  <c r="M168" i="3"/>
  <c r="L168" i="3"/>
  <c r="K168" i="3"/>
  <c r="J168" i="3"/>
  <c r="I168" i="3"/>
  <c r="N167" i="3"/>
  <c r="M167" i="3"/>
  <c r="L167" i="3"/>
  <c r="K167" i="3"/>
  <c r="J167" i="3"/>
  <c r="I167" i="3"/>
  <c r="N166" i="3"/>
  <c r="M166" i="3"/>
  <c r="L166" i="3"/>
  <c r="K166" i="3"/>
  <c r="J166" i="3"/>
  <c r="I166" i="3"/>
  <c r="N165" i="3"/>
  <c r="M165" i="3"/>
  <c r="L165" i="3"/>
  <c r="K165" i="3"/>
  <c r="J165" i="3"/>
  <c r="I165" i="3"/>
  <c r="N164" i="3"/>
  <c r="M164" i="3"/>
  <c r="L164" i="3"/>
  <c r="K164" i="3"/>
  <c r="J164" i="3"/>
  <c r="I164" i="3"/>
  <c r="N163" i="3"/>
  <c r="M163" i="3"/>
  <c r="L163" i="3"/>
  <c r="K163" i="3"/>
  <c r="J163" i="3"/>
  <c r="I163" i="3"/>
  <c r="N162" i="3"/>
  <c r="M162" i="3"/>
  <c r="L162" i="3"/>
  <c r="K162" i="3"/>
  <c r="J162" i="3"/>
  <c r="I162" i="3"/>
  <c r="N161" i="3"/>
  <c r="M161" i="3"/>
  <c r="L161" i="3"/>
  <c r="K161" i="3"/>
  <c r="J161" i="3"/>
  <c r="I161" i="3"/>
  <c r="N160" i="3"/>
  <c r="M160" i="3"/>
  <c r="L160" i="3"/>
  <c r="K160" i="3"/>
  <c r="J160" i="3"/>
  <c r="I160" i="3"/>
  <c r="N159" i="3"/>
  <c r="M159" i="3"/>
  <c r="L159" i="3"/>
  <c r="K159" i="3"/>
  <c r="J159" i="3"/>
  <c r="I159" i="3"/>
  <c r="N158" i="3"/>
  <c r="M158" i="3"/>
  <c r="L158" i="3"/>
  <c r="K158" i="3"/>
  <c r="J158" i="3"/>
  <c r="I158" i="3"/>
  <c r="N157" i="3"/>
  <c r="M157" i="3"/>
  <c r="L157" i="3"/>
  <c r="K157" i="3"/>
  <c r="J157" i="3"/>
  <c r="I157" i="3"/>
  <c r="N156" i="3"/>
  <c r="M156" i="3"/>
  <c r="L156" i="3"/>
  <c r="K156" i="3"/>
  <c r="J156" i="3"/>
  <c r="I156" i="3"/>
  <c r="N155" i="3"/>
  <c r="M155" i="3"/>
  <c r="L155" i="3"/>
  <c r="K155" i="3"/>
  <c r="J155" i="3"/>
  <c r="I155" i="3"/>
  <c r="N149" i="3"/>
  <c r="M149" i="3"/>
  <c r="L149" i="3"/>
  <c r="K149" i="3"/>
  <c r="J149" i="3"/>
  <c r="I149" i="3"/>
  <c r="N148" i="3"/>
  <c r="M148" i="3"/>
  <c r="L148" i="3"/>
  <c r="K148" i="3"/>
  <c r="J148" i="3"/>
  <c r="I148" i="3"/>
  <c r="N147" i="3"/>
  <c r="M147" i="3"/>
  <c r="L147" i="3"/>
  <c r="K147" i="3"/>
  <c r="J147" i="3"/>
  <c r="I147" i="3"/>
  <c r="N146" i="3"/>
  <c r="M146" i="3"/>
  <c r="L146" i="3"/>
  <c r="K146" i="3"/>
  <c r="J146" i="3"/>
  <c r="I146" i="3"/>
  <c r="N145" i="3"/>
  <c r="M145" i="3"/>
  <c r="L145" i="3"/>
  <c r="K145" i="3"/>
  <c r="J145" i="3"/>
  <c r="I145" i="3"/>
  <c r="N144" i="3"/>
  <c r="M144" i="3"/>
  <c r="L144" i="3"/>
  <c r="K144" i="3"/>
  <c r="J144" i="3"/>
  <c r="I144" i="3"/>
  <c r="N143" i="3"/>
  <c r="M143" i="3"/>
  <c r="L143" i="3"/>
  <c r="K143" i="3"/>
  <c r="J143" i="3"/>
  <c r="I143" i="3"/>
  <c r="N142" i="3"/>
  <c r="M142" i="3"/>
  <c r="L142" i="3"/>
  <c r="K142" i="3"/>
  <c r="J142" i="3"/>
  <c r="I142" i="3"/>
  <c r="N141" i="3"/>
  <c r="M141" i="3"/>
  <c r="L141" i="3"/>
  <c r="K141" i="3"/>
  <c r="J141" i="3"/>
  <c r="I141" i="3"/>
  <c r="N140" i="3"/>
  <c r="M140" i="3"/>
  <c r="L140" i="3"/>
  <c r="K140" i="3"/>
  <c r="J140" i="3"/>
  <c r="I140" i="3"/>
  <c r="N139" i="3"/>
  <c r="M139" i="3"/>
  <c r="L139" i="3"/>
  <c r="K139" i="3"/>
  <c r="J139" i="3"/>
  <c r="I139" i="3"/>
  <c r="N138" i="3"/>
  <c r="M138" i="3"/>
  <c r="L138" i="3"/>
  <c r="K138" i="3"/>
  <c r="J138" i="3"/>
  <c r="I138" i="3"/>
  <c r="N137" i="3"/>
  <c r="M137" i="3"/>
  <c r="L137" i="3"/>
  <c r="K137" i="3"/>
  <c r="J137" i="3"/>
  <c r="I137" i="3"/>
  <c r="N136" i="3"/>
  <c r="M136" i="3"/>
  <c r="L136" i="3"/>
  <c r="K136" i="3"/>
  <c r="J136" i="3"/>
  <c r="I136" i="3"/>
  <c r="N129" i="3"/>
  <c r="M129" i="3"/>
  <c r="L129" i="3"/>
  <c r="K129" i="3"/>
  <c r="J129" i="3"/>
  <c r="I129" i="3"/>
  <c r="N128" i="3"/>
  <c r="M128" i="3"/>
  <c r="L128" i="3"/>
  <c r="K128" i="3"/>
  <c r="J128" i="3"/>
  <c r="I128" i="3"/>
  <c r="N127" i="3"/>
  <c r="M127" i="3"/>
  <c r="L127" i="3"/>
  <c r="K127" i="3"/>
  <c r="J127" i="3"/>
  <c r="I127" i="3"/>
  <c r="N126" i="3"/>
  <c r="M126" i="3"/>
  <c r="L126" i="3"/>
  <c r="K126" i="3"/>
  <c r="J126" i="3"/>
  <c r="I126" i="3"/>
  <c r="N125" i="3"/>
  <c r="M125" i="3"/>
  <c r="L125" i="3"/>
  <c r="K125" i="3"/>
  <c r="J125" i="3"/>
  <c r="I125" i="3"/>
  <c r="N124" i="3"/>
  <c r="M124" i="3"/>
  <c r="L124" i="3"/>
  <c r="K124" i="3"/>
  <c r="J124" i="3"/>
  <c r="I124" i="3"/>
  <c r="N123" i="3"/>
  <c r="M123" i="3"/>
  <c r="L123" i="3"/>
  <c r="K123" i="3"/>
  <c r="J123" i="3"/>
  <c r="I123" i="3"/>
  <c r="N122" i="3"/>
  <c r="M122" i="3"/>
  <c r="L122" i="3"/>
  <c r="K122" i="3"/>
  <c r="J122" i="3"/>
  <c r="I122" i="3"/>
  <c r="N121" i="3"/>
  <c r="M121" i="3"/>
  <c r="L121" i="3"/>
  <c r="K121" i="3"/>
  <c r="J121" i="3"/>
  <c r="I121" i="3"/>
  <c r="N120" i="3"/>
  <c r="M120" i="3"/>
  <c r="L120" i="3"/>
  <c r="K120" i="3"/>
  <c r="J120" i="3"/>
  <c r="I120" i="3"/>
  <c r="N119" i="3"/>
  <c r="M119" i="3"/>
  <c r="L119" i="3"/>
  <c r="K119" i="3"/>
  <c r="J119" i="3"/>
  <c r="I119" i="3"/>
  <c r="N118" i="3"/>
  <c r="M118" i="3"/>
  <c r="L118" i="3"/>
  <c r="K118" i="3"/>
  <c r="J118" i="3"/>
  <c r="I118" i="3"/>
  <c r="N117" i="3"/>
  <c r="M117" i="3"/>
  <c r="L117" i="3"/>
  <c r="K117" i="3"/>
  <c r="J117" i="3"/>
  <c r="I117" i="3"/>
  <c r="N116" i="3"/>
  <c r="M116" i="3"/>
  <c r="L116" i="3"/>
  <c r="K116" i="3"/>
  <c r="J116" i="3"/>
  <c r="I116" i="3"/>
  <c r="N115" i="3"/>
  <c r="M115" i="3"/>
  <c r="L115" i="3"/>
  <c r="K115" i="3"/>
  <c r="J115" i="3"/>
  <c r="I115" i="3"/>
  <c r="N114" i="3"/>
  <c r="M114" i="3"/>
  <c r="L114" i="3"/>
  <c r="K114" i="3"/>
  <c r="J114" i="3"/>
  <c r="I114" i="3"/>
  <c r="N113" i="3"/>
  <c r="M113" i="3"/>
  <c r="L113" i="3"/>
  <c r="K113" i="3"/>
  <c r="J113" i="3"/>
  <c r="I113" i="3"/>
  <c r="N112" i="3"/>
  <c r="M112" i="3"/>
  <c r="L112" i="3"/>
  <c r="K112" i="3"/>
  <c r="J112" i="3"/>
  <c r="I112" i="3"/>
  <c r="N105" i="3"/>
  <c r="M105" i="3"/>
  <c r="L105" i="3"/>
  <c r="K105" i="3"/>
  <c r="J105" i="3"/>
  <c r="I105" i="3"/>
  <c r="N104" i="3"/>
  <c r="M104" i="3"/>
  <c r="L104" i="3"/>
  <c r="K104" i="3"/>
  <c r="J104" i="3"/>
  <c r="I104" i="3"/>
  <c r="N103" i="3"/>
  <c r="M103" i="3"/>
  <c r="L103" i="3"/>
  <c r="K103" i="3"/>
  <c r="J103" i="3"/>
  <c r="I103" i="3"/>
  <c r="N102" i="3"/>
  <c r="M102" i="3"/>
  <c r="L102" i="3"/>
  <c r="K102" i="3"/>
  <c r="J102" i="3"/>
  <c r="I102" i="3"/>
  <c r="N101" i="3"/>
  <c r="M101" i="3"/>
  <c r="L101" i="3"/>
  <c r="K101" i="3"/>
  <c r="J101" i="3"/>
  <c r="I101" i="3"/>
  <c r="N100" i="3"/>
  <c r="M100" i="3"/>
  <c r="L100" i="3"/>
  <c r="K100" i="3"/>
  <c r="J100" i="3"/>
  <c r="I100" i="3"/>
  <c r="N99" i="3"/>
  <c r="M99" i="3"/>
  <c r="L99" i="3"/>
  <c r="K99" i="3"/>
  <c r="J99" i="3"/>
  <c r="I99" i="3"/>
  <c r="N98" i="3"/>
  <c r="M98" i="3"/>
  <c r="L98" i="3"/>
  <c r="K98" i="3"/>
  <c r="J98" i="3"/>
  <c r="I98" i="3"/>
  <c r="N97" i="3"/>
  <c r="M97" i="3"/>
  <c r="L97" i="3"/>
  <c r="K97" i="3"/>
  <c r="J97" i="3"/>
  <c r="I97" i="3"/>
  <c r="N96" i="3"/>
  <c r="M96" i="3"/>
  <c r="L96" i="3"/>
  <c r="K96" i="3"/>
  <c r="J96" i="3"/>
  <c r="I96" i="3"/>
  <c r="N95" i="3"/>
  <c r="M95" i="3"/>
  <c r="L95" i="3"/>
  <c r="K95" i="3"/>
  <c r="J95" i="3"/>
  <c r="I95" i="3"/>
  <c r="N94" i="3"/>
  <c r="M94" i="3"/>
  <c r="L94" i="3"/>
  <c r="K94" i="3"/>
  <c r="J94" i="3"/>
  <c r="I94" i="3"/>
  <c r="N93" i="3"/>
  <c r="M93" i="3"/>
  <c r="L93" i="3"/>
  <c r="K93" i="3"/>
  <c r="J93" i="3"/>
  <c r="I93" i="3"/>
  <c r="N92" i="3"/>
  <c r="M92" i="3"/>
  <c r="L92" i="3"/>
  <c r="K92" i="3"/>
  <c r="J92" i="3"/>
  <c r="I92" i="3"/>
  <c r="N91" i="3"/>
  <c r="M91" i="3"/>
  <c r="L91" i="3"/>
  <c r="K91" i="3"/>
  <c r="J91" i="3"/>
  <c r="I91" i="3"/>
  <c r="N90" i="3"/>
  <c r="M90" i="3"/>
  <c r="L90" i="3"/>
  <c r="K90" i="3"/>
  <c r="J90" i="3"/>
  <c r="I90" i="3"/>
  <c r="N89" i="3"/>
  <c r="M89" i="3"/>
  <c r="L89" i="3"/>
  <c r="K89" i="3"/>
  <c r="J89" i="3"/>
  <c r="I89" i="3"/>
  <c r="N88" i="3"/>
  <c r="M88" i="3"/>
  <c r="L88" i="3"/>
  <c r="K88" i="3"/>
  <c r="J88" i="3"/>
  <c r="I88" i="3"/>
  <c r="N81" i="3"/>
  <c r="M81" i="3"/>
  <c r="L81" i="3"/>
  <c r="K81" i="3"/>
  <c r="J81" i="3"/>
  <c r="I81" i="3"/>
  <c r="N80" i="3"/>
  <c r="M80" i="3"/>
  <c r="L80" i="3"/>
  <c r="K80" i="3"/>
  <c r="J80" i="3"/>
  <c r="I80" i="3"/>
  <c r="N79" i="3"/>
  <c r="M79" i="3"/>
  <c r="L79" i="3"/>
  <c r="K79" i="3"/>
  <c r="J79" i="3"/>
  <c r="I79" i="3"/>
  <c r="N78" i="3"/>
  <c r="M78" i="3"/>
  <c r="L78" i="3"/>
  <c r="K78" i="3"/>
  <c r="J78" i="3"/>
  <c r="I78" i="3"/>
  <c r="N77" i="3"/>
  <c r="M77" i="3"/>
  <c r="L77" i="3"/>
  <c r="K77" i="3"/>
  <c r="J77" i="3"/>
  <c r="I77" i="3"/>
  <c r="N76" i="3"/>
  <c r="M76" i="3"/>
  <c r="L76" i="3"/>
  <c r="K76" i="3"/>
  <c r="J76" i="3"/>
  <c r="I76" i="3"/>
  <c r="N75" i="3"/>
  <c r="M75" i="3"/>
  <c r="L75" i="3"/>
  <c r="K75" i="3"/>
  <c r="J75" i="3"/>
  <c r="I75" i="3"/>
  <c r="N74" i="3"/>
  <c r="M74" i="3"/>
  <c r="L74" i="3"/>
  <c r="K74" i="3"/>
  <c r="J74" i="3"/>
  <c r="I74" i="3"/>
  <c r="N73" i="3"/>
  <c r="M73" i="3"/>
  <c r="L73" i="3"/>
  <c r="K73" i="3"/>
  <c r="J73" i="3"/>
  <c r="I73" i="3"/>
  <c r="N72" i="3"/>
  <c r="M72" i="3"/>
  <c r="L72" i="3"/>
  <c r="K72" i="3"/>
  <c r="J72" i="3"/>
  <c r="I72" i="3"/>
  <c r="N71" i="3"/>
  <c r="M71" i="3"/>
  <c r="L71" i="3"/>
  <c r="K71" i="3"/>
  <c r="J71" i="3"/>
  <c r="I71" i="3"/>
  <c r="N70" i="3"/>
  <c r="M70" i="3"/>
  <c r="L70" i="3"/>
  <c r="K70" i="3"/>
  <c r="J70" i="3"/>
  <c r="I70" i="3"/>
  <c r="N69" i="3"/>
  <c r="M69" i="3"/>
  <c r="L69" i="3"/>
  <c r="K69" i="3"/>
  <c r="J69" i="3"/>
  <c r="I69" i="3"/>
  <c r="N68" i="3"/>
  <c r="M68" i="3"/>
  <c r="L68" i="3"/>
  <c r="K68" i="3"/>
  <c r="J68" i="3"/>
  <c r="I68" i="3"/>
  <c r="N67" i="3"/>
  <c r="M67" i="3"/>
  <c r="L67" i="3"/>
  <c r="K67" i="3"/>
  <c r="J67" i="3"/>
  <c r="I67" i="3"/>
  <c r="N66" i="3"/>
  <c r="M66" i="3"/>
  <c r="L66" i="3"/>
  <c r="K66" i="3"/>
  <c r="J66" i="3"/>
  <c r="I66" i="3"/>
  <c r="N65" i="3"/>
  <c r="M65" i="3"/>
  <c r="L65" i="3"/>
  <c r="K65" i="3"/>
  <c r="J65" i="3"/>
  <c r="I65" i="3"/>
  <c r="N64" i="3"/>
  <c r="M64" i="3"/>
  <c r="L64" i="3"/>
  <c r="K64" i="3"/>
  <c r="J64" i="3"/>
  <c r="I64" i="3"/>
  <c r="AC17" i="2" l="1"/>
  <c r="AB17" i="2"/>
  <c r="AA17" i="2"/>
  <c r="Z17" i="2"/>
  <c r="Y17" i="2"/>
  <c r="X17" i="2"/>
  <c r="AC29" i="2"/>
  <c r="AB29" i="2"/>
  <c r="AA29" i="2"/>
  <c r="Z29" i="2"/>
  <c r="Y29" i="2"/>
  <c r="X29" i="2"/>
  <c r="AC27" i="2"/>
  <c r="AB27" i="2"/>
  <c r="AA27" i="2"/>
  <c r="Z27" i="2"/>
  <c r="Y27" i="2"/>
  <c r="X27" i="2"/>
  <c r="AC24" i="2"/>
  <c r="AB24" i="2"/>
  <c r="AA24" i="2"/>
  <c r="Z24" i="2"/>
  <c r="Y24" i="2"/>
  <c r="X24" i="2"/>
  <c r="AC20" i="2"/>
  <c r="AB20" i="2"/>
  <c r="AA20" i="2"/>
  <c r="Z20" i="2"/>
  <c r="Y20" i="2"/>
  <c r="X20" i="2"/>
  <c r="AC26" i="2"/>
  <c r="AB26" i="2"/>
  <c r="AA26" i="2"/>
  <c r="Z26" i="2"/>
  <c r="Y26" i="2"/>
  <c r="X26" i="2"/>
  <c r="AC13" i="2"/>
  <c r="AB13" i="2"/>
  <c r="AA13" i="2"/>
  <c r="Z13" i="2"/>
  <c r="Y13" i="2"/>
  <c r="X13" i="2"/>
  <c r="AC11" i="2"/>
  <c r="AB11" i="2"/>
  <c r="AA11" i="2"/>
  <c r="Z11" i="2"/>
  <c r="Y11" i="2"/>
  <c r="X11" i="2"/>
  <c r="AC30" i="2"/>
  <c r="AB30" i="2"/>
  <c r="AA30" i="2"/>
  <c r="Z30" i="2"/>
  <c r="Y30" i="2"/>
  <c r="X30" i="2"/>
  <c r="AC15" i="2"/>
  <c r="AB15" i="2"/>
  <c r="AA15" i="2"/>
  <c r="Z15" i="2"/>
  <c r="Y15" i="2"/>
  <c r="X15" i="2"/>
  <c r="AC16" i="2"/>
  <c r="AB16" i="2"/>
  <c r="AA16" i="2"/>
  <c r="Z16" i="2"/>
  <c r="Y16" i="2"/>
  <c r="X16" i="2"/>
  <c r="AC21" i="2"/>
  <c r="AB21" i="2"/>
  <c r="AA21" i="2"/>
  <c r="Z21" i="2"/>
  <c r="Y21" i="2"/>
  <c r="X21" i="2"/>
  <c r="AC18" i="2"/>
  <c r="AB18" i="2"/>
  <c r="AA18" i="2"/>
  <c r="Z18" i="2"/>
  <c r="Y18" i="2"/>
  <c r="X18" i="2"/>
  <c r="AC25" i="2"/>
  <c r="AB25" i="2"/>
  <c r="AA25" i="2"/>
  <c r="Z25" i="2"/>
  <c r="Y25" i="2"/>
  <c r="X25" i="2"/>
  <c r="AC12" i="2"/>
  <c r="AB12" i="2"/>
  <c r="AA12" i="2"/>
  <c r="Z12" i="2"/>
  <c r="Y12" i="2"/>
  <c r="X12" i="2"/>
  <c r="AC14" i="2"/>
  <c r="AB14" i="2"/>
  <c r="AA14" i="2"/>
  <c r="Z14" i="2"/>
  <c r="Y14" i="2"/>
  <c r="X14" i="2"/>
  <c r="AC19" i="2"/>
  <c r="AB19" i="2"/>
  <c r="AA19" i="2"/>
  <c r="Z19" i="2"/>
  <c r="Y19" i="2"/>
  <c r="X19" i="2"/>
  <c r="AC22" i="2"/>
  <c r="AB22" i="2"/>
  <c r="AA22" i="2"/>
  <c r="Z22" i="2"/>
  <c r="Y22" i="2"/>
  <c r="X22" i="2"/>
  <c r="AC23" i="2"/>
  <c r="AB23" i="2"/>
  <c r="AA23" i="2"/>
  <c r="Z23" i="2"/>
  <c r="Y23" i="2"/>
  <c r="X23" i="2"/>
  <c r="AC28" i="2"/>
  <c r="AB28" i="2"/>
  <c r="AA28" i="2"/>
  <c r="Z28" i="2"/>
  <c r="Y28" i="2"/>
  <c r="X28" i="2"/>
  <c r="AC31" i="2"/>
  <c r="AB31" i="2"/>
  <c r="AA31" i="2"/>
  <c r="Z31" i="2"/>
  <c r="Y31" i="2"/>
  <c r="X31" i="2"/>
  <c r="AC10" i="2"/>
  <c r="AB10" i="2"/>
  <c r="AA10" i="2"/>
  <c r="Z10" i="2"/>
  <c r="Y10" i="2"/>
  <c r="X10" i="2"/>
  <c r="AC9" i="2"/>
  <c r="AB9" i="2"/>
  <c r="AA9" i="2"/>
  <c r="Z9" i="2"/>
  <c r="Y9" i="2"/>
  <c r="X9" i="2"/>
  <c r="AC8" i="2"/>
  <c r="AB8" i="2"/>
  <c r="AA8" i="2"/>
  <c r="Z8" i="2"/>
  <c r="Y8" i="2"/>
  <c r="X8" i="2"/>
  <c r="AC49" i="2"/>
  <c r="AB49" i="2"/>
  <c r="AA49" i="2"/>
  <c r="Z49" i="2"/>
  <c r="Y49" i="2"/>
  <c r="X49" i="2"/>
  <c r="AC61" i="2"/>
  <c r="AB61" i="2"/>
  <c r="AA61" i="2"/>
  <c r="Z61" i="2"/>
  <c r="Y61" i="2"/>
  <c r="X61" i="2"/>
  <c r="AC57" i="2"/>
  <c r="AB57" i="2"/>
  <c r="AA57" i="2"/>
  <c r="Z57" i="2"/>
  <c r="Y57" i="2"/>
  <c r="X57" i="2"/>
  <c r="AC55" i="2"/>
  <c r="AB55" i="2"/>
  <c r="AA55" i="2"/>
  <c r="Z55" i="2"/>
  <c r="Y55" i="2"/>
  <c r="X55" i="2"/>
  <c r="AC44" i="2"/>
  <c r="AB44" i="2"/>
  <c r="AA44" i="2"/>
  <c r="Z44" i="2"/>
  <c r="Y44" i="2"/>
  <c r="X44" i="2"/>
  <c r="AC56" i="2"/>
  <c r="AB56" i="2"/>
  <c r="AA56" i="2"/>
  <c r="Z56" i="2"/>
  <c r="Y56" i="2"/>
  <c r="X56" i="2"/>
  <c r="AC43" i="2"/>
  <c r="AB43" i="2"/>
  <c r="AA43" i="2"/>
  <c r="Z43" i="2"/>
  <c r="Y43" i="2"/>
  <c r="X43" i="2"/>
  <c r="AC41" i="2"/>
  <c r="AB41" i="2"/>
  <c r="AA41" i="2"/>
  <c r="Z41" i="2"/>
  <c r="Y41" i="2"/>
  <c r="X41" i="2"/>
  <c r="AC60" i="2"/>
  <c r="AB60" i="2"/>
  <c r="AA60" i="2"/>
  <c r="Z60" i="2"/>
  <c r="Y60" i="2"/>
  <c r="X60" i="2"/>
  <c r="AC46" i="2"/>
  <c r="AB46" i="2"/>
  <c r="AA46" i="2"/>
  <c r="Z46" i="2"/>
  <c r="Y46" i="2"/>
  <c r="X46" i="2"/>
  <c r="AC48" i="2"/>
  <c r="AB48" i="2"/>
  <c r="AA48" i="2"/>
  <c r="Z48" i="2"/>
  <c r="Y48" i="2"/>
  <c r="X48" i="2"/>
  <c r="AC51" i="2"/>
  <c r="AB51" i="2"/>
  <c r="AA51" i="2"/>
  <c r="Z51" i="2"/>
  <c r="Y51" i="2"/>
  <c r="X51" i="2"/>
  <c r="AC50" i="2"/>
  <c r="AB50" i="2"/>
  <c r="AA50" i="2"/>
  <c r="Z50" i="2"/>
  <c r="Y50" i="2"/>
  <c r="X50" i="2"/>
  <c r="AC54" i="2"/>
  <c r="AB54" i="2"/>
  <c r="AA54" i="2"/>
  <c r="Z54" i="2"/>
  <c r="Y54" i="2"/>
  <c r="X54" i="2"/>
  <c r="AC42" i="2"/>
  <c r="AB42" i="2"/>
  <c r="AA42" i="2"/>
  <c r="Z42" i="2"/>
  <c r="Y42" i="2"/>
  <c r="X42" i="2"/>
  <c r="AC45" i="2"/>
  <c r="AB45" i="2"/>
  <c r="AA45" i="2"/>
  <c r="Z45" i="2"/>
  <c r="Y45" i="2"/>
  <c r="X45" i="2"/>
  <c r="AC47" i="2"/>
  <c r="AB47" i="2"/>
  <c r="AA47" i="2"/>
  <c r="Z47" i="2"/>
  <c r="Y47" i="2"/>
  <c r="X47" i="2"/>
  <c r="AC53" i="2"/>
  <c r="AB53" i="2"/>
  <c r="AA53" i="2"/>
  <c r="Z53" i="2"/>
  <c r="Y53" i="2"/>
  <c r="X53" i="2"/>
  <c r="AC52" i="2"/>
  <c r="AB52" i="2"/>
  <c r="AA52" i="2"/>
  <c r="Z52" i="2"/>
  <c r="Y52" i="2"/>
  <c r="X52" i="2"/>
  <c r="AC58" i="2"/>
  <c r="AB58" i="2"/>
  <c r="AA58" i="2"/>
  <c r="Z58" i="2"/>
  <c r="Y58" i="2"/>
  <c r="X58" i="2"/>
  <c r="AC59" i="2"/>
  <c r="AB59" i="2"/>
  <c r="AA59" i="2"/>
  <c r="Z59" i="2"/>
  <c r="Y59" i="2"/>
  <c r="X59" i="2"/>
  <c r="AC40" i="2"/>
  <c r="AB40" i="2"/>
  <c r="AA40" i="2"/>
  <c r="Z40" i="2"/>
  <c r="Y40" i="2"/>
  <c r="X40" i="2"/>
  <c r="AC39" i="2"/>
  <c r="AB39" i="2"/>
  <c r="AA39" i="2"/>
  <c r="Z39" i="2"/>
  <c r="Y39" i="2"/>
  <c r="X39" i="2"/>
  <c r="AC38" i="2"/>
  <c r="AB38" i="2"/>
  <c r="AA38" i="2"/>
  <c r="Z38" i="2"/>
  <c r="Y38" i="2"/>
  <c r="X38" i="2"/>
  <c r="N49" i="2"/>
  <c r="M49" i="2"/>
  <c r="L49" i="2"/>
  <c r="K49" i="2"/>
  <c r="J49" i="2"/>
  <c r="I49" i="2"/>
  <c r="N61" i="2"/>
  <c r="M61" i="2"/>
  <c r="L61" i="2"/>
  <c r="K61" i="2"/>
  <c r="J61" i="2"/>
  <c r="I61" i="2"/>
  <c r="N57" i="2"/>
  <c r="M57" i="2"/>
  <c r="L57" i="2"/>
  <c r="K57" i="2"/>
  <c r="J57" i="2"/>
  <c r="I57" i="2"/>
  <c r="N55" i="2"/>
  <c r="M55" i="2"/>
  <c r="L55" i="2"/>
  <c r="K55" i="2"/>
  <c r="J55" i="2"/>
  <c r="I55" i="2"/>
  <c r="N44" i="2"/>
  <c r="M44" i="2"/>
  <c r="L44" i="2"/>
  <c r="K44" i="2"/>
  <c r="J44" i="2"/>
  <c r="I44" i="2"/>
  <c r="N56" i="2"/>
  <c r="M56" i="2"/>
  <c r="L56" i="2"/>
  <c r="K56" i="2"/>
  <c r="J56" i="2"/>
  <c r="I56" i="2"/>
  <c r="N43" i="2"/>
  <c r="M43" i="2"/>
  <c r="L43" i="2"/>
  <c r="K43" i="2"/>
  <c r="J43" i="2"/>
  <c r="I43" i="2"/>
  <c r="N41" i="2"/>
  <c r="M41" i="2"/>
  <c r="L41" i="2"/>
  <c r="K41" i="2"/>
  <c r="J41" i="2"/>
  <c r="I41" i="2"/>
  <c r="N60" i="2"/>
  <c r="M60" i="2"/>
  <c r="L60" i="2"/>
  <c r="K60" i="2"/>
  <c r="J60" i="2"/>
  <c r="I60" i="2"/>
  <c r="N46" i="2"/>
  <c r="M46" i="2"/>
  <c r="L46" i="2"/>
  <c r="K46" i="2"/>
  <c r="J46" i="2"/>
  <c r="I46" i="2"/>
  <c r="N48" i="2"/>
  <c r="M48" i="2"/>
  <c r="L48" i="2"/>
  <c r="K48" i="2"/>
  <c r="J48" i="2"/>
  <c r="I48" i="2"/>
  <c r="N51" i="2"/>
  <c r="M51" i="2"/>
  <c r="L51" i="2"/>
  <c r="K51" i="2"/>
  <c r="J51" i="2"/>
  <c r="I51" i="2"/>
  <c r="N50" i="2"/>
  <c r="M50" i="2"/>
  <c r="L50" i="2"/>
  <c r="K50" i="2"/>
  <c r="J50" i="2"/>
  <c r="I50" i="2"/>
  <c r="N54" i="2"/>
  <c r="M54" i="2"/>
  <c r="L54" i="2"/>
  <c r="K54" i="2"/>
  <c r="J54" i="2"/>
  <c r="I54" i="2"/>
  <c r="N42" i="2"/>
  <c r="M42" i="2"/>
  <c r="L42" i="2"/>
  <c r="K42" i="2"/>
  <c r="J42" i="2"/>
  <c r="I42" i="2"/>
  <c r="N45" i="2"/>
  <c r="M45" i="2"/>
  <c r="L45" i="2"/>
  <c r="K45" i="2"/>
  <c r="J45" i="2"/>
  <c r="I45" i="2"/>
  <c r="N47" i="2"/>
  <c r="M47" i="2"/>
  <c r="L47" i="2"/>
  <c r="K47" i="2"/>
  <c r="J47" i="2"/>
  <c r="I47" i="2"/>
  <c r="N53" i="2"/>
  <c r="M53" i="2"/>
  <c r="L53" i="2"/>
  <c r="K53" i="2"/>
  <c r="J53" i="2"/>
  <c r="I53" i="2"/>
  <c r="N52" i="2"/>
  <c r="M52" i="2"/>
  <c r="L52" i="2"/>
  <c r="K52" i="2"/>
  <c r="J52" i="2"/>
  <c r="I52" i="2"/>
  <c r="N58" i="2"/>
  <c r="M58" i="2"/>
  <c r="L58" i="2"/>
  <c r="K58" i="2"/>
  <c r="J58" i="2"/>
  <c r="I58" i="2"/>
  <c r="N59" i="2"/>
  <c r="M59" i="2"/>
  <c r="L59" i="2"/>
  <c r="K59" i="2"/>
  <c r="J59" i="2"/>
  <c r="I59" i="2"/>
  <c r="N40" i="2"/>
  <c r="M40" i="2"/>
  <c r="L40" i="2"/>
  <c r="K40" i="2"/>
  <c r="J40" i="2"/>
  <c r="I40" i="2"/>
  <c r="N39" i="2"/>
  <c r="M39" i="2"/>
  <c r="L39" i="2"/>
  <c r="K39" i="2"/>
  <c r="J39" i="2"/>
  <c r="I39" i="2"/>
  <c r="N38" i="2"/>
  <c r="M38" i="2"/>
  <c r="L38" i="2"/>
  <c r="K38" i="2"/>
  <c r="J38" i="2"/>
  <c r="I38" i="2"/>
  <c r="N17" i="2"/>
  <c r="M17" i="2"/>
  <c r="L17" i="2"/>
  <c r="K17" i="2"/>
  <c r="J17" i="2"/>
  <c r="I17" i="2"/>
  <c r="N29" i="2"/>
  <c r="M29" i="2"/>
  <c r="L29" i="2"/>
  <c r="K29" i="2"/>
  <c r="J29" i="2"/>
  <c r="I29" i="2"/>
  <c r="N27" i="2"/>
  <c r="M27" i="2"/>
  <c r="L27" i="2"/>
  <c r="K27" i="2"/>
  <c r="J27" i="2"/>
  <c r="I27" i="2"/>
  <c r="N24" i="2"/>
  <c r="M24" i="2"/>
  <c r="L24" i="2"/>
  <c r="K24" i="2"/>
  <c r="J24" i="2"/>
  <c r="I24" i="2"/>
  <c r="N20" i="2"/>
  <c r="M20" i="2"/>
  <c r="L20" i="2"/>
  <c r="K20" i="2"/>
  <c r="J20" i="2"/>
  <c r="I20" i="2"/>
  <c r="N26" i="2"/>
  <c r="M26" i="2"/>
  <c r="L26" i="2"/>
  <c r="K26" i="2"/>
  <c r="J26" i="2"/>
  <c r="I26" i="2"/>
  <c r="N13" i="2"/>
  <c r="M13" i="2"/>
  <c r="L13" i="2"/>
  <c r="K13" i="2"/>
  <c r="J13" i="2"/>
  <c r="I13" i="2"/>
  <c r="N11" i="2"/>
  <c r="M11" i="2"/>
  <c r="L11" i="2"/>
  <c r="K11" i="2"/>
  <c r="J11" i="2"/>
  <c r="I11" i="2"/>
  <c r="N30" i="2"/>
  <c r="M30" i="2"/>
  <c r="L30" i="2"/>
  <c r="K30" i="2"/>
  <c r="J30" i="2"/>
  <c r="I30" i="2"/>
  <c r="N15" i="2"/>
  <c r="M15" i="2"/>
  <c r="L15" i="2"/>
  <c r="K15" i="2"/>
  <c r="J15" i="2"/>
  <c r="I15" i="2"/>
  <c r="N16" i="2"/>
  <c r="M16" i="2"/>
  <c r="L16" i="2"/>
  <c r="K16" i="2"/>
  <c r="J16" i="2"/>
  <c r="I16" i="2"/>
  <c r="N21" i="2"/>
  <c r="M21" i="2"/>
  <c r="L21" i="2"/>
  <c r="K21" i="2"/>
  <c r="J21" i="2"/>
  <c r="I21" i="2"/>
  <c r="N18" i="2"/>
  <c r="M18" i="2"/>
  <c r="L18" i="2"/>
  <c r="K18" i="2"/>
  <c r="J18" i="2"/>
  <c r="I18" i="2"/>
  <c r="N25" i="2"/>
  <c r="M25" i="2"/>
  <c r="L25" i="2"/>
  <c r="K25" i="2"/>
  <c r="J25" i="2"/>
  <c r="I25" i="2"/>
  <c r="N12" i="2"/>
  <c r="M12" i="2"/>
  <c r="L12" i="2"/>
  <c r="K12" i="2"/>
  <c r="J12" i="2"/>
  <c r="I12" i="2"/>
  <c r="N14" i="2"/>
  <c r="M14" i="2"/>
  <c r="L14" i="2"/>
  <c r="K14" i="2"/>
  <c r="J14" i="2"/>
  <c r="I14" i="2"/>
  <c r="N19" i="2"/>
  <c r="M19" i="2"/>
  <c r="L19" i="2"/>
  <c r="K19" i="2"/>
  <c r="J19" i="2"/>
  <c r="I19" i="2"/>
  <c r="N22" i="2"/>
  <c r="M22" i="2"/>
  <c r="L22" i="2"/>
  <c r="K22" i="2"/>
  <c r="J22" i="2"/>
  <c r="I22" i="2"/>
  <c r="N23" i="2"/>
  <c r="M23" i="2"/>
  <c r="L23" i="2"/>
  <c r="K23" i="2"/>
  <c r="J23" i="2"/>
  <c r="I23" i="2"/>
  <c r="N28" i="2"/>
  <c r="M28" i="2"/>
  <c r="L28" i="2"/>
  <c r="K28" i="2"/>
  <c r="J28" i="2"/>
  <c r="I28" i="2"/>
  <c r="N31" i="2"/>
  <c r="M31" i="2"/>
  <c r="L31" i="2"/>
  <c r="K31" i="2"/>
  <c r="J31" i="2"/>
  <c r="I31" i="2"/>
  <c r="N10" i="2"/>
  <c r="M10" i="2"/>
  <c r="L10" i="2"/>
  <c r="K10" i="2"/>
  <c r="J10" i="2"/>
  <c r="I10" i="2"/>
  <c r="N9" i="2"/>
  <c r="M9" i="2"/>
  <c r="L9" i="2"/>
  <c r="K9" i="2"/>
  <c r="J9" i="2"/>
  <c r="I9" i="2"/>
  <c r="N8" i="2"/>
  <c r="M8" i="2"/>
  <c r="L8" i="2"/>
  <c r="K8" i="2"/>
  <c r="J8" i="2"/>
  <c r="I8" i="2"/>
  <c r="N45" i="3"/>
  <c r="M45" i="3"/>
  <c r="L45" i="3"/>
  <c r="K45" i="3"/>
  <c r="J45" i="3"/>
  <c r="I45" i="3"/>
  <c r="N54" i="3"/>
  <c r="M54" i="3"/>
  <c r="L54" i="3"/>
  <c r="K54" i="3"/>
  <c r="J54" i="3"/>
  <c r="I54" i="3"/>
  <c r="N53" i="3"/>
  <c r="M53" i="3"/>
  <c r="L53" i="3"/>
  <c r="K53" i="3"/>
  <c r="J53" i="3"/>
  <c r="I53" i="3"/>
  <c r="N51" i="3"/>
  <c r="M51" i="3"/>
  <c r="L51" i="3"/>
  <c r="K51" i="3"/>
  <c r="J51" i="3"/>
  <c r="I51" i="3"/>
  <c r="N40" i="3"/>
  <c r="M40" i="3"/>
  <c r="L40" i="3"/>
  <c r="K40" i="3"/>
  <c r="J40" i="3"/>
  <c r="I40" i="3"/>
  <c r="N52" i="3"/>
  <c r="M52" i="3"/>
  <c r="L52" i="3"/>
  <c r="K52" i="3"/>
  <c r="J52" i="3"/>
  <c r="I52" i="3"/>
  <c r="N39" i="3"/>
  <c r="M39" i="3"/>
  <c r="L39" i="3"/>
  <c r="K39" i="3"/>
  <c r="J39" i="3"/>
  <c r="I39" i="3"/>
  <c r="N37" i="3"/>
  <c r="M37" i="3"/>
  <c r="L37" i="3"/>
  <c r="K37" i="3"/>
  <c r="J37" i="3"/>
  <c r="I37" i="3"/>
  <c r="N56" i="3"/>
  <c r="M56" i="3"/>
  <c r="L56" i="3"/>
  <c r="K56" i="3"/>
  <c r="J56" i="3"/>
  <c r="I56" i="3"/>
  <c r="N42" i="3"/>
  <c r="M42" i="3"/>
  <c r="L42" i="3"/>
  <c r="K42" i="3"/>
  <c r="J42" i="3"/>
  <c r="I42" i="3"/>
  <c r="N44" i="3"/>
  <c r="M44" i="3"/>
  <c r="L44" i="3"/>
  <c r="K44" i="3"/>
  <c r="J44" i="3"/>
  <c r="I44" i="3"/>
  <c r="N47" i="3"/>
  <c r="M47" i="3"/>
  <c r="L47" i="3"/>
  <c r="K47" i="3"/>
  <c r="J47" i="3"/>
  <c r="I47" i="3"/>
  <c r="N46" i="3"/>
  <c r="M46" i="3"/>
  <c r="L46" i="3"/>
  <c r="K46" i="3"/>
  <c r="J46" i="3"/>
  <c r="I46" i="3"/>
  <c r="N49" i="3"/>
  <c r="M49" i="3"/>
  <c r="L49" i="3"/>
  <c r="K49" i="3"/>
  <c r="J49" i="3"/>
  <c r="I49" i="3"/>
  <c r="N38" i="3"/>
  <c r="M38" i="3"/>
  <c r="L38" i="3"/>
  <c r="K38" i="3"/>
  <c r="J38" i="3"/>
  <c r="I38" i="3"/>
  <c r="N41" i="3"/>
  <c r="M41" i="3"/>
  <c r="L41" i="3"/>
  <c r="K41" i="3"/>
  <c r="J41" i="3"/>
  <c r="I41" i="3"/>
  <c r="N43" i="3"/>
  <c r="M43" i="3"/>
  <c r="L43" i="3"/>
  <c r="K43" i="3"/>
  <c r="J43" i="3"/>
  <c r="I43" i="3"/>
  <c r="N50" i="3"/>
  <c r="M50" i="3"/>
  <c r="L50" i="3"/>
  <c r="K50" i="3"/>
  <c r="J50" i="3"/>
  <c r="I50" i="3"/>
  <c r="N48" i="3"/>
  <c r="M48" i="3"/>
  <c r="L48" i="3"/>
  <c r="K48" i="3"/>
  <c r="J48" i="3"/>
  <c r="I48" i="3"/>
  <c r="N55" i="3"/>
  <c r="M55" i="3"/>
  <c r="L55" i="3"/>
  <c r="K55" i="3"/>
  <c r="J55" i="3"/>
  <c r="I55" i="3"/>
  <c r="N57" i="3"/>
  <c r="M57" i="3"/>
  <c r="L57" i="3"/>
  <c r="K57" i="3"/>
  <c r="J57" i="3"/>
  <c r="I57" i="3"/>
  <c r="N36" i="3"/>
  <c r="M36" i="3"/>
  <c r="L36" i="3"/>
  <c r="K36" i="3"/>
  <c r="J36" i="3"/>
  <c r="I36" i="3"/>
  <c r="N35" i="3"/>
  <c r="M35" i="3"/>
  <c r="L35" i="3"/>
  <c r="K35" i="3"/>
  <c r="J35" i="3"/>
  <c r="I35" i="3"/>
  <c r="N34" i="3"/>
  <c r="M34" i="3"/>
  <c r="L34" i="3"/>
  <c r="K34" i="3"/>
  <c r="J34" i="3"/>
  <c r="I34" i="3"/>
  <c r="I7" i="3"/>
  <c r="J7" i="3"/>
  <c r="K7" i="3"/>
  <c r="L7" i="3"/>
  <c r="M7" i="3"/>
  <c r="N7" i="3"/>
  <c r="I8" i="3"/>
  <c r="J8" i="3"/>
  <c r="K8" i="3"/>
  <c r="L8" i="3"/>
  <c r="M8" i="3"/>
  <c r="N8" i="3"/>
  <c r="I29" i="3"/>
  <c r="J29" i="3"/>
  <c r="K29" i="3"/>
  <c r="L29" i="3"/>
  <c r="M29" i="3"/>
  <c r="N29" i="3"/>
  <c r="I27" i="3"/>
  <c r="J27" i="3"/>
  <c r="K27" i="3"/>
  <c r="L27" i="3"/>
  <c r="M27" i="3"/>
  <c r="N27" i="3"/>
  <c r="I21" i="3"/>
  <c r="J21" i="3"/>
  <c r="K21" i="3"/>
  <c r="L21" i="3"/>
  <c r="M21" i="3"/>
  <c r="N21" i="3"/>
  <c r="I22" i="3"/>
  <c r="J22" i="3"/>
  <c r="K22" i="3"/>
  <c r="L22" i="3"/>
  <c r="M22" i="3"/>
  <c r="N22" i="3"/>
  <c r="I18" i="3"/>
  <c r="J18" i="3"/>
  <c r="K18" i="3"/>
  <c r="L18" i="3"/>
  <c r="M18" i="3"/>
  <c r="N18" i="3"/>
  <c r="I12" i="3"/>
  <c r="J12" i="3"/>
  <c r="K12" i="3"/>
  <c r="L12" i="3"/>
  <c r="M12" i="3"/>
  <c r="N12" i="3"/>
  <c r="I10" i="3"/>
  <c r="J10" i="3"/>
  <c r="K10" i="3"/>
  <c r="L10" i="3"/>
  <c r="M10" i="3"/>
  <c r="N10" i="3"/>
  <c r="I20" i="3"/>
  <c r="J20" i="3"/>
  <c r="K20" i="3"/>
  <c r="L20" i="3"/>
  <c r="M20" i="3"/>
  <c r="N20" i="3"/>
  <c r="I16" i="3"/>
  <c r="J16" i="3"/>
  <c r="K16" i="3"/>
  <c r="L16" i="3"/>
  <c r="M16" i="3"/>
  <c r="N16" i="3"/>
  <c r="I19" i="3"/>
  <c r="J19" i="3"/>
  <c r="K19" i="3"/>
  <c r="L19" i="3"/>
  <c r="M19" i="3"/>
  <c r="N19" i="3"/>
  <c r="I14" i="3"/>
  <c r="J14" i="3"/>
  <c r="K14" i="3"/>
  <c r="L14" i="3"/>
  <c r="M14" i="3"/>
  <c r="N14" i="3"/>
  <c r="I13" i="3"/>
  <c r="J13" i="3"/>
  <c r="K13" i="3"/>
  <c r="L13" i="3"/>
  <c r="M13" i="3"/>
  <c r="N13" i="3"/>
  <c r="I28" i="3"/>
  <c r="J28" i="3"/>
  <c r="K28" i="3"/>
  <c r="L28" i="3"/>
  <c r="M28" i="3"/>
  <c r="N28" i="3"/>
  <c r="I9" i="3"/>
  <c r="J9" i="3"/>
  <c r="K9" i="3"/>
  <c r="L9" i="3"/>
  <c r="M9" i="3"/>
  <c r="N9" i="3"/>
  <c r="I11" i="3"/>
  <c r="J11" i="3"/>
  <c r="K11" i="3"/>
  <c r="L11" i="3"/>
  <c r="M11" i="3"/>
  <c r="N11" i="3"/>
  <c r="I24" i="3"/>
  <c r="J24" i="3"/>
  <c r="K24" i="3"/>
  <c r="L24" i="3"/>
  <c r="M24" i="3"/>
  <c r="N24" i="3"/>
  <c r="I17" i="3"/>
  <c r="J17" i="3"/>
  <c r="K17" i="3"/>
  <c r="L17" i="3"/>
  <c r="M17" i="3"/>
  <c r="N17" i="3"/>
  <c r="I23" i="3"/>
  <c r="J23" i="3"/>
  <c r="K23" i="3"/>
  <c r="L23" i="3"/>
  <c r="M23" i="3"/>
  <c r="N23" i="3"/>
  <c r="I25" i="3"/>
  <c r="J25" i="3"/>
  <c r="K25" i="3"/>
  <c r="L25" i="3"/>
  <c r="M25" i="3"/>
  <c r="N25" i="3"/>
  <c r="I26" i="3"/>
  <c r="J26" i="3"/>
  <c r="K26" i="3"/>
  <c r="L26" i="3"/>
  <c r="M26" i="3"/>
  <c r="N26" i="3"/>
  <c r="I15" i="3"/>
  <c r="J15" i="3"/>
  <c r="K15" i="3"/>
  <c r="L15" i="3"/>
  <c r="M15" i="3"/>
  <c r="N15" i="3"/>
  <c r="N6" i="3"/>
  <c r="M6" i="3"/>
  <c r="L6" i="3"/>
  <c r="K6" i="3"/>
  <c r="J6" i="3"/>
  <c r="I6" i="3"/>
</calcChain>
</file>

<file path=xl/sharedStrings.xml><?xml version="1.0" encoding="utf-8"?>
<sst xmlns="http://schemas.openxmlformats.org/spreadsheetml/2006/main" count="1520" uniqueCount="109">
  <si>
    <t>Eesti</t>
  </si>
  <si>
    <t>Kõik maailma riigid</t>
  </si>
  <si>
    <t>Välisriigid</t>
  </si>
  <si>
    <t>Austria</t>
  </si>
  <si>
    <t>Belgia</t>
  </si>
  <si>
    <t>Hispaania</t>
  </si>
  <si>
    <t>Holland</t>
  </si>
  <si>
    <t>Itaalia</t>
  </si>
  <si>
    <t>Leedu</t>
  </si>
  <si>
    <t>Läti</t>
  </si>
  <si>
    <t>Norra</t>
  </si>
  <si>
    <t>Poola</t>
  </si>
  <si>
    <t>Prantsusmaa</t>
  </si>
  <si>
    <t>Rootsi</t>
  </si>
  <si>
    <t>Saksamaa</t>
  </si>
  <si>
    <t>Šveits</t>
  </si>
  <si>
    <t>Soome</t>
  </si>
  <si>
    <t>Suurbritannia</t>
  </si>
  <si>
    <t>Taani</t>
  </si>
  <si>
    <t>Ukraina</t>
  </si>
  <si>
    <t>Venemaa</t>
  </si>
  <si>
    <t>Hiina</t>
  </si>
  <si>
    <t>Jaapan</t>
  </si>
  <si>
    <t>jaanuar</t>
  </si>
  <si>
    <t>Jan</t>
  </si>
  <si>
    <t>Feb</t>
  </si>
  <si>
    <t>Total</t>
  </si>
  <si>
    <t>Kokku</t>
  </si>
  <si>
    <t>Domestic</t>
  </si>
  <si>
    <t>Foreign</t>
  </si>
  <si>
    <t>Finland</t>
  </si>
  <si>
    <t>Latvia</t>
  </si>
  <si>
    <t>UK</t>
  </si>
  <si>
    <t>Lithuania</t>
  </si>
  <si>
    <t>Germany</t>
  </si>
  <si>
    <t>Sweden</t>
  </si>
  <si>
    <t>Italy</t>
  </si>
  <si>
    <t>Poland</t>
  </si>
  <si>
    <t>Ukraine</t>
  </si>
  <si>
    <t>USA</t>
  </si>
  <si>
    <t>France</t>
  </si>
  <si>
    <t>Russia</t>
  </si>
  <si>
    <t>Netherlands</t>
  </si>
  <si>
    <t>Belgium</t>
  </si>
  <si>
    <t>Spain</t>
  </si>
  <si>
    <t>Norway</t>
  </si>
  <si>
    <t>Denmark</t>
  </si>
  <si>
    <t>Switzerland</t>
  </si>
  <si>
    <t>Japan</t>
  </si>
  <si>
    <t>China</t>
  </si>
  <si>
    <t>JAANUAR /JANUARY</t>
  </si>
  <si>
    <t>Eesti majutusettevõtete statistika. Allikas: Statistikaamet / Statistics of accommodation establishments of Estonia. Source: Statistics Estonia</t>
  </si>
  <si>
    <t>MAJUTATUD/ ARRIVALS</t>
  </si>
  <si>
    <t>VEEBRUAR /FEBRUARY</t>
  </si>
  <si>
    <t>ÖÖBIMISED/ OVERNIGHTS</t>
  </si>
  <si>
    <t>Statistics of accommodation establishments of Estonia. Source: Statistics Estonia</t>
  </si>
  <si>
    <t xml:space="preserve">Eesti majutusettevõtete statistika. Allikas: Statistikaamet </t>
  </si>
  <si>
    <t>jaan.-veebr./ Jan-Feb</t>
  </si>
  <si>
    <t>muutus /change</t>
  </si>
  <si>
    <t>2026/2019</t>
  </si>
  <si>
    <t>2026/2020</t>
  </si>
  <si>
    <t>2026/2025</t>
  </si>
  <si>
    <t>veebr.</t>
  </si>
  <si>
    <t>Tallinn</t>
  </si>
  <si>
    <t>.</t>
  </si>
  <si>
    <t>Harju county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</si>
  <si>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</si>
  <si>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</si>
  <si>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</si>
  <si>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</si>
  <si>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</si>
  <si>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</si>
  <si>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</si>
  <si>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</si>
  <si>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</si>
  <si>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</si>
  <si>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</si>
  <si>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</si>
  <si>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</si>
  <si>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</si>
  <si>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Harju mk</t>
  </si>
  <si>
    <t>Harju mk, v.a Tallinn</t>
  </si>
  <si>
    <t>Hiiu mk</t>
  </si>
  <si>
    <t>Ida-Viru mk</t>
  </si>
  <si>
    <t>Jõgeva mk</t>
  </si>
  <si>
    <t>Järva mk</t>
  </si>
  <si>
    <t>Lääne mk</t>
  </si>
  <si>
    <t>Lääne-Viru mk</t>
  </si>
  <si>
    <t>Põlva mk</t>
  </si>
  <si>
    <t>Pärnu mk</t>
  </si>
  <si>
    <t>Rapla mk</t>
  </si>
  <si>
    <t>Saare mk</t>
  </si>
  <si>
    <t>Tartu mk</t>
  </si>
  <si>
    <t>Valga mk</t>
  </si>
  <si>
    <t>Viljandi mk</t>
  </si>
  <si>
    <t>Võru mk</t>
  </si>
  <si>
    <t>..Pärnu</t>
  </si>
  <si>
    <t>..Tartu</t>
  </si>
  <si>
    <t>Harju county, excl Tallinn</t>
  </si>
  <si>
    <t>ÖÖBIMISED MAAKONNITI/ OVERNIGHTS BY COUNTY</t>
  </si>
  <si>
    <t>Elukohariigid kokku / all countries of residence</t>
  </si>
  <si>
    <t>Eesti elanike ööbimised/ domestic overnights</t>
  </si>
  <si>
    <t>välisturistide ööbimised / foreign overnights</t>
  </si>
  <si>
    <t>Soome /Finland</t>
  </si>
  <si>
    <t>Läti /Latvia</t>
  </si>
  <si>
    <t>Voodikohad / Number of bed-places</t>
  </si>
  <si>
    <t>Tubade täitumus, % / Room occupancy, %</t>
  </si>
  <si>
    <t>Ööpäeva keskmine maksumus, eurot / Average price per person, euros</t>
  </si>
  <si>
    <t>Jaanuar /January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</si>
</sst>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14"/>
      <color rgb="FF0000FF"/>
      <name val="Verdana"/>
      <family val="2"/>
      <charset val="186"/>
    </font>
    <font>
      <b/>
      <sz val="11"/>
      <color rgb="FF0000F0"/>
      <name val="Calibri"/>
      <family val="2"/>
      <scheme val="minor"/>
    </font>
    <font>
      <b/>
      <sz val="11"/>
      <color rgb="FF0000F0"/>
      <name val="Calibri"/>
      <family val="2"/>
      <charset val="186"/>
      <scheme val="minor"/>
    </font>
    <font>
      <b/>
      <sz val="11"/>
      <color rgb="FF0000F0"/>
      <name val="Calibri"/>
      <family val="2"/>
      <charset val="186"/>
    </font>
    <font>
      <b/>
      <sz val="11"/>
      <color rgb="FF0033CC"/>
      <name val="Calibri"/>
      <family val="2"/>
      <charset val="186"/>
    </font>
    <font>
      <b/>
      <sz val="11"/>
      <color rgb="FF0000FF"/>
      <name val="Calibri"/>
      <family val="2"/>
      <charset val="186"/>
    </font>
    <font>
      <u/>
      <sz val="11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 applyBorder="0"/>
    <xf numFmtId="9" fontId="2" fillId="0" borderId="0" applyFont="0" applyFill="0" applyBorder="0" applyAlignment="0" applyProtection="0"/>
    <xf numFmtId="0" fontId="2" fillId="0" borderId="0" applyBorder="0"/>
    <xf numFmtId="0" fontId="2" fillId="0" borderId="0" applyBorder="0"/>
  </cellStyleXfs>
  <cellXfs count="80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3" fontId="0" fillId="0" borderId="1" xfId="0" applyNumberFormat="1" applyBorder="1"/>
    <xf numFmtId="3" fontId="0" fillId="0" borderId="0" xfId="0" applyNumberFormat="1" applyFill="1"/>
    <xf numFmtId="0" fontId="1" fillId="2" borderId="1" xfId="2" applyFont="1" applyFill="1" applyBorder="1" applyAlignment="1">
      <alignment horizontal="left"/>
    </xf>
    <xf numFmtId="0" fontId="1" fillId="6" borderId="1" xfId="2" applyFont="1" applyFill="1" applyBorder="1" applyAlignment="1">
      <alignment horizontal="left"/>
    </xf>
    <xf numFmtId="0" fontId="1" fillId="5" borderId="1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left"/>
    </xf>
    <xf numFmtId="3" fontId="4" fillId="6" borderId="1" xfId="0" applyNumberFormat="1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5" fillId="0" borderId="1" xfId="0" applyNumberFormat="1" applyFont="1" applyBorder="1"/>
    <xf numFmtId="0" fontId="5" fillId="0" borderId="1" xfId="0" applyFont="1" applyBorder="1"/>
    <xf numFmtId="3" fontId="6" fillId="0" borderId="1" xfId="0" applyNumberFormat="1" applyFont="1" applyBorder="1"/>
    <xf numFmtId="0" fontId="6" fillId="0" borderId="1" xfId="0" applyFont="1" applyBorder="1"/>
    <xf numFmtId="0" fontId="0" fillId="0" borderId="1" xfId="0" applyBorder="1"/>
    <xf numFmtId="0" fontId="1" fillId="3" borderId="1" xfId="2" applyFont="1" applyFill="1" applyBorder="1" applyAlignment="1">
      <alignment horizontal="left"/>
    </xf>
    <xf numFmtId="0" fontId="1" fillId="4" borderId="1" xfId="2" applyFont="1" applyFill="1" applyBorder="1" applyAlignment="1">
      <alignment horizontal="left"/>
    </xf>
    <xf numFmtId="0" fontId="1" fillId="7" borderId="1" xfId="2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left"/>
    </xf>
    <xf numFmtId="3" fontId="4" fillId="4" borderId="1" xfId="0" applyNumberFormat="1" applyFont="1" applyFill="1" applyBorder="1" applyAlignment="1">
      <alignment horizontal="left"/>
    </xf>
    <xf numFmtId="3" fontId="4" fillId="7" borderId="1" xfId="0" applyNumberFormat="1" applyFont="1" applyFill="1" applyBorder="1" applyAlignment="1">
      <alignment horizontal="left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 applyProtection="1">
      <alignment horizontal="left"/>
      <protection locked="0"/>
    </xf>
    <xf numFmtId="0" fontId="6" fillId="0" borderId="0" xfId="0" applyFont="1"/>
    <xf numFmtId="0" fontId="5" fillId="0" borderId="0" xfId="0" applyFont="1"/>
    <xf numFmtId="0" fontId="1" fillId="7" borderId="2" xfId="2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3" fontId="4" fillId="7" borderId="2" xfId="0" applyNumberFormat="1" applyFont="1" applyFill="1" applyBorder="1" applyAlignment="1">
      <alignment horizontal="left"/>
    </xf>
    <xf numFmtId="0" fontId="1" fillId="2" borderId="3" xfId="2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3" fontId="4" fillId="2" borderId="3" xfId="0" applyNumberFormat="1" applyFont="1" applyFill="1" applyBorder="1" applyAlignment="1">
      <alignment horizontal="left"/>
    </xf>
    <xf numFmtId="3" fontId="0" fillId="0" borderId="0" xfId="0" applyNumberFormat="1" applyFill="1" applyBorder="1"/>
    <xf numFmtId="3" fontId="9" fillId="0" borderId="0" xfId="0" applyNumberFormat="1" applyFont="1" applyAlignment="1" applyProtection="1">
      <alignment horizontal="left"/>
      <protection locked="0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9" fontId="0" fillId="0" borderId="0" xfId="1" applyFont="1"/>
    <xf numFmtId="9" fontId="0" fillId="0" borderId="1" xfId="1" applyFont="1" applyBorder="1"/>
    <xf numFmtId="9" fontId="6" fillId="0" borderId="1" xfId="1" applyFont="1" applyBorder="1"/>
    <xf numFmtId="0" fontId="4" fillId="0" borderId="3" xfId="0" applyFont="1" applyBorder="1" applyAlignment="1">
      <alignment horizontal="center"/>
    </xf>
    <xf numFmtId="3" fontId="0" fillId="0" borderId="3" xfId="0" applyNumberFormat="1" applyBorder="1"/>
    <xf numFmtId="3" fontId="6" fillId="0" borderId="3" xfId="0" applyNumberFormat="1" applyFont="1" applyBorder="1"/>
    <xf numFmtId="3" fontId="6" fillId="0" borderId="0" xfId="0" applyNumberFormat="1" applyFont="1" applyFill="1" applyBorder="1"/>
    <xf numFmtId="9" fontId="5" fillId="0" borderId="1" xfId="1" applyFont="1" applyBorder="1"/>
    <xf numFmtId="164" fontId="0" fillId="0" borderId="1" xfId="1" applyNumberFormat="1" applyFont="1" applyBorder="1"/>
    <xf numFmtId="3" fontId="0" fillId="0" borderId="0" xfId="0" applyNumberFormat="1" applyAlignment="1">
      <alignment horizontal="right"/>
    </xf>
    <xf numFmtId="0" fontId="0" fillId="0" borderId="0" xfId="0"/>
    <xf numFmtId="3" fontId="9" fillId="0" borderId="0" xfId="0" applyNumberFormat="1" applyFont="1"/>
    <xf numFmtId="0" fontId="1" fillId="2" borderId="4" xfId="2" applyFont="1" applyFill="1" applyBorder="1" applyAlignment="1">
      <alignment horizontal="left"/>
    </xf>
    <xf numFmtId="0" fontId="1" fillId="3" borderId="4" xfId="2" applyFont="1" applyFill="1" applyBorder="1" applyAlignment="1">
      <alignment horizontal="left"/>
    </xf>
    <xf numFmtId="0" fontId="1" fillId="6" borderId="4" xfId="2" applyFont="1" applyFill="1" applyBorder="1" applyAlignment="1">
      <alignment horizontal="left"/>
    </xf>
    <xf numFmtId="0" fontId="1" fillId="4" borderId="4" xfId="2" applyFont="1" applyFill="1" applyBorder="1" applyAlignment="1">
      <alignment horizontal="left"/>
    </xf>
    <xf numFmtId="0" fontId="1" fillId="5" borderId="4" xfId="2" applyFont="1" applyFill="1" applyBorder="1" applyAlignment="1">
      <alignment horizontal="left"/>
    </xf>
    <xf numFmtId="0" fontId="1" fillId="7" borderId="4" xfId="2" applyFont="1" applyFill="1" applyBorder="1" applyAlignment="1">
      <alignment horizontal="left"/>
    </xf>
    <xf numFmtId="3" fontId="0" fillId="0" borderId="1" xfId="0" applyNumberFormat="1" applyBorder="1" applyAlignment="1">
      <alignment horizontal="right"/>
    </xf>
    <xf numFmtId="3" fontId="10" fillId="0" borderId="0" xfId="0" applyNumberFormat="1" applyFont="1"/>
    <xf numFmtId="0" fontId="11" fillId="0" borderId="0" xfId="0" applyFont="1"/>
    <xf numFmtId="0" fontId="1" fillId="7" borderId="5" xfId="2" applyFont="1" applyFill="1" applyBorder="1" applyAlignment="1">
      <alignment horizontal="left"/>
    </xf>
    <xf numFmtId="3" fontId="0" fillId="0" borderId="2" xfId="0" applyNumberFormat="1" applyBorder="1"/>
    <xf numFmtId="3" fontId="0" fillId="0" borderId="2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5" fillId="0" borderId="3" xfId="0" applyNumberFormat="1" applyFont="1" applyBorder="1"/>
    <xf numFmtId="0" fontId="0" fillId="0" borderId="0" xfId="0"/>
    <xf numFmtId="1" fontId="0" fillId="0" borderId="0" xfId="0" applyNumberFormat="1"/>
    <xf numFmtId="0" fontId="12" fillId="0" borderId="0" xfId="3" applyFont="1"/>
    <xf numFmtId="1" fontId="0" fillId="0" borderId="1" xfId="0" applyNumberFormat="1" applyBorder="1"/>
    <xf numFmtId="0" fontId="13" fillId="0" borderId="2" xfId="0" quotePrefix="1" applyFont="1" applyBorder="1" applyAlignment="1"/>
    <xf numFmtId="0" fontId="13" fillId="0" borderId="1" xfId="0" applyFont="1" applyBorder="1" applyAlignment="1"/>
    <xf numFmtId="9" fontId="0" fillId="0" borderId="1" xfId="1" applyNumberFormat="1" applyFont="1" applyBorder="1"/>
  </cellXfs>
  <cellStyles count="4">
    <cellStyle name="Normal" xfId="0" builtinId="0"/>
    <cellStyle name="Normal 2" xfId="2" xr:uid="{4CFBE5D0-5A62-4BD4-B716-31C7727D3216}"/>
    <cellStyle name="Normal 2 11" xfId="3" xr:uid="{84C6768F-BACC-44CF-877F-C8ABE5B4FE0C}"/>
    <cellStyle name="Per cent" xfId="1" builtinId="5"/>
  </cellStyles>
  <dxfs count="10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8"/>
  <sheetViews>
    <sheetView topLeftCell="H32" zoomScale="80" zoomScaleNormal="80" workbookViewId="0">
      <selection activeCell="AE34" sqref="AE34"/>
    </sheetView>
  </sheetViews>
  <sheetFormatPr defaultRowHeight="14.5" x14ac:dyDescent="0.35"/>
  <cols>
    <col min="1" max="1" width="10.81640625" customWidth="1"/>
    <col min="2" max="2" width="11.81640625" customWidth="1"/>
    <col min="3" max="8" width="8.453125" style="1" customWidth="1"/>
    <col min="9" max="14" width="7.54296875" style="4" customWidth="1"/>
    <col min="15" max="15" width="9.1796875" style="42" customWidth="1"/>
    <col min="16" max="16" width="11.90625" customWidth="1"/>
    <col min="17" max="17" width="9.1796875" customWidth="1"/>
    <col min="18" max="23" width="7.6328125" style="1" customWidth="1"/>
    <col min="24" max="29" width="7.36328125" customWidth="1"/>
  </cols>
  <sheetData>
    <row r="1" spans="1:29" ht="17.5" x14ac:dyDescent="0.35">
      <c r="A1" s="31" t="s">
        <v>50</v>
      </c>
      <c r="P1" s="31" t="s">
        <v>53</v>
      </c>
    </row>
    <row r="2" spans="1:29" x14ac:dyDescent="0.35">
      <c r="A2" s="32" t="s">
        <v>56</v>
      </c>
      <c r="P2" s="32" t="s">
        <v>56</v>
      </c>
    </row>
    <row r="3" spans="1:29" x14ac:dyDescent="0.35">
      <c r="A3" s="32" t="s">
        <v>55</v>
      </c>
      <c r="P3" s="32" t="s">
        <v>55</v>
      </c>
    </row>
    <row r="4" spans="1:29" x14ac:dyDescent="0.35">
      <c r="A4" s="33" t="s">
        <v>52</v>
      </c>
      <c r="P4" s="33" t="s">
        <v>52</v>
      </c>
    </row>
    <row r="5" spans="1:29" x14ac:dyDescent="0.35">
      <c r="A5" s="18"/>
      <c r="B5" s="18"/>
      <c r="C5" s="5">
        <v>2019</v>
      </c>
      <c r="D5" s="22">
        <v>2020</v>
      </c>
      <c r="E5" s="6">
        <v>2023</v>
      </c>
      <c r="F5" s="23">
        <v>2024</v>
      </c>
      <c r="G5" s="7">
        <v>2025</v>
      </c>
      <c r="H5" s="36">
        <v>2026</v>
      </c>
      <c r="I5" s="8"/>
      <c r="J5" s="8"/>
      <c r="K5" s="8"/>
      <c r="L5" s="8"/>
      <c r="M5" s="8"/>
      <c r="N5" s="8"/>
      <c r="O5" s="8"/>
      <c r="P5" s="18"/>
      <c r="Q5" s="18"/>
      <c r="R5" s="39">
        <v>2019</v>
      </c>
      <c r="S5" s="22">
        <v>2020</v>
      </c>
      <c r="T5" s="6">
        <v>2023</v>
      </c>
      <c r="U5" s="23">
        <v>2024</v>
      </c>
      <c r="V5" s="7">
        <v>2025</v>
      </c>
      <c r="W5" s="24">
        <v>2026</v>
      </c>
    </row>
    <row r="6" spans="1:29" x14ac:dyDescent="0.35">
      <c r="A6" s="18"/>
      <c r="B6" s="18"/>
      <c r="C6" s="9" t="s">
        <v>23</v>
      </c>
      <c r="D6" s="25" t="s">
        <v>23</v>
      </c>
      <c r="E6" s="10" t="s">
        <v>23</v>
      </c>
      <c r="F6" s="26" t="s">
        <v>23</v>
      </c>
      <c r="G6" s="11" t="s">
        <v>23</v>
      </c>
      <c r="H6" s="37" t="s">
        <v>23</v>
      </c>
      <c r="I6" s="45" t="s">
        <v>58</v>
      </c>
      <c r="J6" s="45"/>
      <c r="K6" s="45"/>
      <c r="L6" s="45"/>
      <c r="M6" s="45"/>
      <c r="N6" s="45"/>
      <c r="O6" s="12"/>
      <c r="P6" s="18"/>
      <c r="Q6" s="18"/>
      <c r="R6" s="40" t="s">
        <v>62</v>
      </c>
      <c r="S6" s="25" t="s">
        <v>62</v>
      </c>
      <c r="T6" s="10" t="s">
        <v>62</v>
      </c>
      <c r="U6" s="26" t="s">
        <v>62</v>
      </c>
      <c r="V6" s="11" t="s">
        <v>62</v>
      </c>
      <c r="W6" s="27" t="s">
        <v>62</v>
      </c>
      <c r="X6" s="45" t="s">
        <v>58</v>
      </c>
      <c r="Y6" s="45"/>
      <c r="Z6" s="45"/>
      <c r="AA6" s="45"/>
      <c r="AB6" s="45"/>
      <c r="AC6" s="45"/>
    </row>
    <row r="7" spans="1:29" x14ac:dyDescent="0.35">
      <c r="A7" s="18"/>
      <c r="B7" s="18"/>
      <c r="C7" s="13" t="s">
        <v>24</v>
      </c>
      <c r="D7" s="28" t="s">
        <v>24</v>
      </c>
      <c r="E7" s="14" t="s">
        <v>24</v>
      </c>
      <c r="F7" s="29" t="s">
        <v>24</v>
      </c>
      <c r="G7" s="15" t="s">
        <v>24</v>
      </c>
      <c r="H7" s="38" t="s">
        <v>24</v>
      </c>
      <c r="I7" s="45" t="s">
        <v>59</v>
      </c>
      <c r="J7" s="45"/>
      <c r="K7" s="46" t="s">
        <v>60</v>
      </c>
      <c r="L7" s="46"/>
      <c r="M7" s="45" t="s">
        <v>61</v>
      </c>
      <c r="N7" s="45"/>
      <c r="O7" s="16"/>
      <c r="P7" s="18"/>
      <c r="Q7" s="18"/>
      <c r="R7" s="41" t="s">
        <v>25</v>
      </c>
      <c r="S7" s="28" t="s">
        <v>25</v>
      </c>
      <c r="T7" s="14" t="s">
        <v>25</v>
      </c>
      <c r="U7" s="29" t="s">
        <v>25</v>
      </c>
      <c r="V7" s="15" t="s">
        <v>25</v>
      </c>
      <c r="W7" s="30" t="s">
        <v>25</v>
      </c>
      <c r="X7" s="45" t="s">
        <v>59</v>
      </c>
      <c r="Y7" s="45"/>
      <c r="Z7" s="46" t="s">
        <v>60</v>
      </c>
      <c r="AA7" s="46"/>
      <c r="AB7" s="45" t="s">
        <v>61</v>
      </c>
      <c r="AC7" s="45"/>
    </row>
    <row r="8" spans="1:29" x14ac:dyDescent="0.35">
      <c r="A8" s="17" t="s">
        <v>26</v>
      </c>
      <c r="B8" s="18" t="s">
        <v>27</v>
      </c>
      <c r="C8" s="3">
        <v>208405</v>
      </c>
      <c r="D8" s="3">
        <v>223216</v>
      </c>
      <c r="E8" s="3">
        <v>196442</v>
      </c>
      <c r="F8" s="3">
        <v>193953</v>
      </c>
      <c r="G8" s="3">
        <v>204971</v>
      </c>
      <c r="H8" s="3">
        <v>217120</v>
      </c>
      <c r="I8" s="3">
        <f>H8-C8</f>
        <v>8715</v>
      </c>
      <c r="J8" s="48">
        <f>(H8-C8)/C8</f>
        <v>4.1817614740529259E-2</v>
      </c>
      <c r="K8" s="3">
        <f>H8-D8</f>
        <v>-6096</v>
      </c>
      <c r="L8" s="48">
        <f>(H8-D8)/D8</f>
        <v>-2.7309870260196403E-2</v>
      </c>
      <c r="M8" s="3">
        <f>H8-G8</f>
        <v>12149</v>
      </c>
      <c r="N8" s="48">
        <f>(H8-G8)/G8</f>
        <v>5.9271799425284551E-2</v>
      </c>
      <c r="P8" s="17" t="s">
        <v>26</v>
      </c>
      <c r="Q8" s="18" t="s">
        <v>27</v>
      </c>
      <c r="R8" s="3">
        <v>218936</v>
      </c>
      <c r="S8" s="3">
        <v>232356</v>
      </c>
      <c r="T8" s="3">
        <v>221666</v>
      </c>
      <c r="U8" s="3">
        <v>224948</v>
      </c>
      <c r="V8" s="3">
        <v>230410</v>
      </c>
      <c r="W8" s="3">
        <v>233291</v>
      </c>
      <c r="X8" s="3">
        <f>W8-R8</f>
        <v>14355</v>
      </c>
      <c r="Y8" s="48">
        <f>(W8-R8)/R8</f>
        <v>6.5567106368984537E-2</v>
      </c>
      <c r="Z8" s="3">
        <f>W8-S8</f>
        <v>935</v>
      </c>
      <c r="AA8" s="55">
        <f>(W8-S8)/S8</f>
        <v>4.0239976587649988E-3</v>
      </c>
      <c r="AB8" s="3">
        <f>W8-V8</f>
        <v>2881</v>
      </c>
      <c r="AC8" s="48">
        <f>(W8-V8)/V8</f>
        <v>1.2503797578230112E-2</v>
      </c>
    </row>
    <row r="9" spans="1:29" x14ac:dyDescent="0.35">
      <c r="A9" s="17" t="s">
        <v>28</v>
      </c>
      <c r="B9" s="18" t="s">
        <v>0</v>
      </c>
      <c r="C9" s="3">
        <v>94757</v>
      </c>
      <c r="D9" s="3">
        <v>94809</v>
      </c>
      <c r="E9" s="3">
        <v>114202</v>
      </c>
      <c r="F9" s="3">
        <v>110875</v>
      </c>
      <c r="G9" s="3">
        <v>109553</v>
      </c>
      <c r="H9" s="3">
        <v>117629</v>
      </c>
      <c r="I9" s="3">
        <f t="shared" ref="I9:I10" si="0">H9-C9</f>
        <v>22872</v>
      </c>
      <c r="J9" s="48">
        <f t="shared" ref="J9:J31" si="1">(H9-C9)/C9</f>
        <v>0.24137530736515508</v>
      </c>
      <c r="K9" s="3">
        <f t="shared" ref="K9:K31" si="2">H9-D9</f>
        <v>22820</v>
      </c>
      <c r="L9" s="48">
        <f t="shared" ref="L9:L31" si="3">(H9-D9)/D9</f>
        <v>0.24069444883924521</v>
      </c>
      <c r="M9" s="3">
        <f t="shared" ref="M9:M31" si="4">H9-G9</f>
        <v>8076</v>
      </c>
      <c r="N9" s="48">
        <f t="shared" ref="N9:N31" si="5">(H9-G9)/G9</f>
        <v>7.3717743923032694E-2</v>
      </c>
      <c r="P9" s="17" t="s">
        <v>28</v>
      </c>
      <c r="Q9" s="18" t="s">
        <v>0</v>
      </c>
      <c r="R9" s="3">
        <v>108322</v>
      </c>
      <c r="S9" s="3">
        <v>111734</v>
      </c>
      <c r="T9" s="3">
        <v>118745</v>
      </c>
      <c r="U9" s="3">
        <v>117596</v>
      </c>
      <c r="V9" s="3">
        <v>119924</v>
      </c>
      <c r="W9" s="3">
        <v>120708</v>
      </c>
      <c r="X9" s="3">
        <f t="shared" ref="X9:X10" si="6">W9-R9</f>
        <v>12386</v>
      </c>
      <c r="Y9" s="48">
        <f t="shared" ref="Y9:Y31" si="7">(W9-R9)/R9</f>
        <v>0.11434426986207788</v>
      </c>
      <c r="Z9" s="3">
        <f t="shared" ref="Z9:Z31" si="8">W9-S9</f>
        <v>8974</v>
      </c>
      <c r="AA9" s="48">
        <f t="shared" ref="AA9:AA31" si="9">(W9-S9)/S9</f>
        <v>8.0315749906026815E-2</v>
      </c>
      <c r="AB9" s="3">
        <f t="shared" ref="AB9:AB31" si="10">W9-V9</f>
        <v>784</v>
      </c>
      <c r="AC9" s="48">
        <f t="shared" ref="AC9:AC31" si="11">(W9-V9)/V9</f>
        <v>6.537473733364464E-3</v>
      </c>
    </row>
    <row r="10" spans="1:29" s="34" customFormat="1" x14ac:dyDescent="0.35">
      <c r="A10" s="19" t="s">
        <v>29</v>
      </c>
      <c r="B10" s="20" t="s">
        <v>2</v>
      </c>
      <c r="C10" s="19">
        <v>113648</v>
      </c>
      <c r="D10" s="19">
        <v>128407</v>
      </c>
      <c r="E10" s="19">
        <v>82240</v>
      </c>
      <c r="F10" s="19">
        <v>83078</v>
      </c>
      <c r="G10" s="19">
        <v>95418</v>
      </c>
      <c r="H10" s="19">
        <v>99491</v>
      </c>
      <c r="I10" s="19">
        <f t="shared" si="0"/>
        <v>-14157</v>
      </c>
      <c r="J10" s="49">
        <f t="shared" si="1"/>
        <v>-0.124568844150359</v>
      </c>
      <c r="K10" s="19">
        <f t="shared" si="2"/>
        <v>-28916</v>
      </c>
      <c r="L10" s="49">
        <f t="shared" si="3"/>
        <v>-0.22519021548669466</v>
      </c>
      <c r="M10" s="19">
        <f t="shared" si="4"/>
        <v>4073</v>
      </c>
      <c r="N10" s="49">
        <f t="shared" si="5"/>
        <v>4.2685866398373476E-2</v>
      </c>
      <c r="O10" s="53"/>
      <c r="P10" s="19" t="s">
        <v>29</v>
      </c>
      <c r="Q10" s="20" t="s">
        <v>2</v>
      </c>
      <c r="R10" s="19">
        <v>110614</v>
      </c>
      <c r="S10" s="19">
        <v>120622</v>
      </c>
      <c r="T10" s="19">
        <v>102921</v>
      </c>
      <c r="U10" s="19">
        <v>107352</v>
      </c>
      <c r="V10" s="19">
        <v>110486</v>
      </c>
      <c r="W10" s="19">
        <v>112583</v>
      </c>
      <c r="X10" s="19">
        <f t="shared" si="6"/>
        <v>1969</v>
      </c>
      <c r="Y10" s="49">
        <f t="shared" si="7"/>
        <v>1.7800640063644745E-2</v>
      </c>
      <c r="Z10" s="19">
        <f t="shared" si="8"/>
        <v>-8039</v>
      </c>
      <c r="AA10" s="49">
        <f t="shared" si="9"/>
        <v>-6.6646217107990249E-2</v>
      </c>
      <c r="AB10" s="19">
        <f t="shared" si="10"/>
        <v>2097</v>
      </c>
      <c r="AC10" s="49">
        <f t="shared" si="11"/>
        <v>1.8979780243650778E-2</v>
      </c>
    </row>
    <row r="11" spans="1:29" x14ac:dyDescent="0.35">
      <c r="A11" s="18" t="s">
        <v>30</v>
      </c>
      <c r="B11" s="18" t="s">
        <v>16</v>
      </c>
      <c r="C11" s="3">
        <v>31968</v>
      </c>
      <c r="D11" s="3">
        <v>39963</v>
      </c>
      <c r="E11" s="3">
        <v>29314</v>
      </c>
      <c r="F11" s="3">
        <v>24454</v>
      </c>
      <c r="G11" s="3">
        <v>30165</v>
      </c>
      <c r="H11" s="3">
        <v>30560</v>
      </c>
      <c r="I11" s="3">
        <f>H11-C11</f>
        <v>-1408</v>
      </c>
      <c r="J11" s="48">
        <f>(H11-C11)/C11</f>
        <v>-4.4044044044044044E-2</v>
      </c>
      <c r="K11" s="3">
        <f>H11-D11</f>
        <v>-9403</v>
      </c>
      <c r="L11" s="48">
        <f>(H11-D11)/D11</f>
        <v>-0.23529264569726999</v>
      </c>
      <c r="M11" s="3">
        <f>H11-G11</f>
        <v>395</v>
      </c>
      <c r="N11" s="48">
        <f>(H11-G11)/G11</f>
        <v>1.309464611304492E-2</v>
      </c>
      <c r="P11" s="18" t="s">
        <v>30</v>
      </c>
      <c r="Q11" s="18" t="s">
        <v>16</v>
      </c>
      <c r="R11" s="3">
        <v>51416</v>
      </c>
      <c r="S11" s="3">
        <v>54977</v>
      </c>
      <c r="T11" s="3">
        <v>48098</v>
      </c>
      <c r="U11" s="3">
        <v>49298</v>
      </c>
      <c r="V11" s="3">
        <v>47619</v>
      </c>
      <c r="W11" s="3">
        <v>44511</v>
      </c>
      <c r="X11" s="3">
        <f>W11-R11</f>
        <v>-6905</v>
      </c>
      <c r="Y11" s="48">
        <f>(W11-R11)/R11</f>
        <v>-0.13429671697526063</v>
      </c>
      <c r="Z11" s="3">
        <f>W11-S11</f>
        <v>-10466</v>
      </c>
      <c r="AA11" s="48">
        <f>(W11-S11)/S11</f>
        <v>-0.19037051858049731</v>
      </c>
      <c r="AB11" s="3">
        <f>W11-V11</f>
        <v>-3108</v>
      </c>
      <c r="AC11" s="48">
        <f>(W11-V11)/V11</f>
        <v>-6.5268065268065265E-2</v>
      </c>
    </row>
    <row r="12" spans="1:29" x14ac:dyDescent="0.35">
      <c r="A12" s="18" t="s">
        <v>31</v>
      </c>
      <c r="B12" s="18" t="s">
        <v>9</v>
      </c>
      <c r="C12" s="3">
        <v>10007</v>
      </c>
      <c r="D12" s="3">
        <v>10425</v>
      </c>
      <c r="E12" s="3">
        <v>13873</v>
      </c>
      <c r="F12" s="3">
        <v>15850</v>
      </c>
      <c r="G12" s="3">
        <v>18027</v>
      </c>
      <c r="H12" s="3">
        <v>20248</v>
      </c>
      <c r="I12" s="3">
        <f>H12-C12</f>
        <v>10241</v>
      </c>
      <c r="J12" s="48">
        <f>(H12-C12)/C12</f>
        <v>1.0233836314579794</v>
      </c>
      <c r="K12" s="3">
        <f>H12-D12</f>
        <v>9823</v>
      </c>
      <c r="L12" s="48">
        <f>(H12-D12)/D12</f>
        <v>0.94225419664268584</v>
      </c>
      <c r="M12" s="3">
        <f>H12-G12</f>
        <v>2221</v>
      </c>
      <c r="N12" s="48">
        <f>(H12-G12)/G12</f>
        <v>0.12320408276474178</v>
      </c>
      <c r="P12" s="18" t="s">
        <v>31</v>
      </c>
      <c r="Q12" s="18" t="s">
        <v>9</v>
      </c>
      <c r="R12" s="3">
        <v>11343</v>
      </c>
      <c r="S12" s="3">
        <v>11852</v>
      </c>
      <c r="T12" s="3">
        <v>13660</v>
      </c>
      <c r="U12" s="3">
        <v>17302</v>
      </c>
      <c r="V12" s="3">
        <v>18417</v>
      </c>
      <c r="W12" s="3">
        <v>19001</v>
      </c>
      <c r="X12" s="3">
        <f>W12-R12</f>
        <v>7658</v>
      </c>
      <c r="Y12" s="48">
        <f>(W12-R12)/R12</f>
        <v>0.67513003614564049</v>
      </c>
      <c r="Z12" s="3">
        <f>W12-S12</f>
        <v>7149</v>
      </c>
      <c r="AA12" s="48">
        <f>(W12-S12)/S12</f>
        <v>0.60318933513331086</v>
      </c>
      <c r="AB12" s="3">
        <f>W12-V12</f>
        <v>584</v>
      </c>
      <c r="AC12" s="48">
        <f>(W12-V12)/V12</f>
        <v>3.1709833306184501E-2</v>
      </c>
    </row>
    <row r="13" spans="1:29" x14ac:dyDescent="0.35">
      <c r="A13" s="18" t="s">
        <v>32</v>
      </c>
      <c r="B13" s="18" t="s">
        <v>17</v>
      </c>
      <c r="C13" s="3">
        <v>3447</v>
      </c>
      <c r="D13" s="3">
        <v>3056</v>
      </c>
      <c r="E13" s="3">
        <v>2992</v>
      </c>
      <c r="F13" s="3">
        <v>4399</v>
      </c>
      <c r="G13" s="3">
        <v>4540</v>
      </c>
      <c r="H13" s="3">
        <v>4910</v>
      </c>
      <c r="I13" s="3">
        <f>H13-C13</f>
        <v>1463</v>
      </c>
      <c r="J13" s="48">
        <f>(H13-C13)/C13</f>
        <v>0.42442703800406151</v>
      </c>
      <c r="K13" s="3">
        <f>H13-D13</f>
        <v>1854</v>
      </c>
      <c r="L13" s="48">
        <f>(H13-D13)/D13</f>
        <v>0.60667539267015702</v>
      </c>
      <c r="M13" s="3">
        <f>H13-G13</f>
        <v>370</v>
      </c>
      <c r="N13" s="48">
        <f>(H13-G13)/G13</f>
        <v>8.1497797356828189E-2</v>
      </c>
      <c r="P13" s="18" t="s">
        <v>32</v>
      </c>
      <c r="Q13" s="18" t="s">
        <v>17</v>
      </c>
      <c r="R13" s="3">
        <v>4010</v>
      </c>
      <c r="S13" s="3">
        <v>3392</v>
      </c>
      <c r="T13" s="3">
        <v>4860</v>
      </c>
      <c r="U13" s="3">
        <v>4140</v>
      </c>
      <c r="V13" s="3">
        <v>4548</v>
      </c>
      <c r="W13" s="3">
        <v>4863</v>
      </c>
      <c r="X13" s="3">
        <f>W13-R13</f>
        <v>853</v>
      </c>
      <c r="Y13" s="48">
        <f>(W13-R13)/R13</f>
        <v>0.21271820448877807</v>
      </c>
      <c r="Z13" s="3">
        <f>W13-S13</f>
        <v>1471</v>
      </c>
      <c r="AA13" s="48">
        <f>(W13-S13)/S13</f>
        <v>0.4336674528301887</v>
      </c>
      <c r="AB13" s="3">
        <f>W13-V13</f>
        <v>315</v>
      </c>
      <c r="AC13" s="48">
        <f>(W13-V13)/V13</f>
        <v>6.9261213720316628E-2</v>
      </c>
    </row>
    <row r="14" spans="1:29" x14ac:dyDescent="0.35">
      <c r="A14" s="18" t="s">
        <v>33</v>
      </c>
      <c r="B14" s="18" t="s">
        <v>8</v>
      </c>
      <c r="C14" s="3">
        <v>3631</v>
      </c>
      <c r="D14" s="3">
        <v>3484</v>
      </c>
      <c r="E14" s="3">
        <v>3929</v>
      </c>
      <c r="F14" s="3">
        <v>4143</v>
      </c>
      <c r="G14" s="3">
        <v>4694</v>
      </c>
      <c r="H14" s="3">
        <v>4588</v>
      </c>
      <c r="I14" s="3">
        <f>H14-C14</f>
        <v>957</v>
      </c>
      <c r="J14" s="48">
        <f>(H14-C14)/C14</f>
        <v>0.26356375654089781</v>
      </c>
      <c r="K14" s="3">
        <f>H14-D14</f>
        <v>1104</v>
      </c>
      <c r="L14" s="48">
        <f>(H14-D14)/D14</f>
        <v>0.31687715269804823</v>
      </c>
      <c r="M14" s="3">
        <f>H14-G14</f>
        <v>-106</v>
      </c>
      <c r="N14" s="48">
        <f>(H14-G14)/G14</f>
        <v>-2.258201959948871E-2</v>
      </c>
      <c r="P14" s="18" t="s">
        <v>33</v>
      </c>
      <c r="Q14" s="18" t="s">
        <v>8</v>
      </c>
      <c r="R14" s="3">
        <v>3346</v>
      </c>
      <c r="S14" s="3">
        <v>3034</v>
      </c>
      <c r="T14" s="3">
        <v>3291</v>
      </c>
      <c r="U14" s="3">
        <v>4240</v>
      </c>
      <c r="V14" s="3">
        <v>4137</v>
      </c>
      <c r="W14" s="3">
        <v>5036</v>
      </c>
      <c r="X14" s="3">
        <f>W14-R14</f>
        <v>1690</v>
      </c>
      <c r="Y14" s="48">
        <f>(W14-R14)/R14</f>
        <v>0.50508069336521222</v>
      </c>
      <c r="Z14" s="3">
        <f>W14-S14</f>
        <v>2002</v>
      </c>
      <c r="AA14" s="48">
        <f>(W14-S14)/S14</f>
        <v>0.65985497692814765</v>
      </c>
      <c r="AB14" s="3">
        <f>W14-V14</f>
        <v>899</v>
      </c>
      <c r="AC14" s="48">
        <f>(W14-V14)/V14</f>
        <v>0.21730722745951173</v>
      </c>
    </row>
    <row r="15" spans="1:29" x14ac:dyDescent="0.35">
      <c r="A15" s="18" t="s">
        <v>34</v>
      </c>
      <c r="B15" s="18" t="s">
        <v>14</v>
      </c>
      <c r="C15" s="3">
        <v>3280</v>
      </c>
      <c r="D15" s="3">
        <v>2849</v>
      </c>
      <c r="E15" s="3">
        <v>3999</v>
      </c>
      <c r="F15" s="3">
        <v>3960</v>
      </c>
      <c r="G15" s="3">
        <v>3998</v>
      </c>
      <c r="H15" s="3">
        <v>3855</v>
      </c>
      <c r="I15" s="3">
        <f>H15-C15</f>
        <v>575</v>
      </c>
      <c r="J15" s="48">
        <f>(H15-C15)/C15</f>
        <v>0.17530487804878048</v>
      </c>
      <c r="K15" s="3">
        <f>H15-D15</f>
        <v>1006</v>
      </c>
      <c r="L15" s="48">
        <f>(H15-D15)/D15</f>
        <v>0.35310635310635313</v>
      </c>
      <c r="M15" s="3">
        <f>H15-G15</f>
        <v>-143</v>
      </c>
      <c r="N15" s="48">
        <f>(H15-G15)/G15</f>
        <v>-3.5767883941970988E-2</v>
      </c>
      <c r="P15" s="18" t="s">
        <v>34</v>
      </c>
      <c r="Q15" s="18" t="s">
        <v>14</v>
      </c>
      <c r="R15" s="3">
        <v>3427</v>
      </c>
      <c r="S15" s="3">
        <v>3268</v>
      </c>
      <c r="T15" s="3">
        <v>3435</v>
      </c>
      <c r="U15" s="3">
        <v>3685</v>
      </c>
      <c r="V15" s="3">
        <v>3785</v>
      </c>
      <c r="W15" s="3">
        <v>3555</v>
      </c>
      <c r="X15" s="3">
        <f>W15-R15</f>
        <v>128</v>
      </c>
      <c r="Y15" s="48">
        <f>(W15-R15)/R15</f>
        <v>3.7350452290633204E-2</v>
      </c>
      <c r="Z15" s="3">
        <f>W15-S15</f>
        <v>287</v>
      </c>
      <c r="AA15" s="48">
        <f>(W15-S15)/S15</f>
        <v>8.7821297429620568E-2</v>
      </c>
      <c r="AB15" s="3">
        <f>W15-V15</f>
        <v>-230</v>
      </c>
      <c r="AC15" s="48">
        <f>(W15-V15)/V15</f>
        <v>-6.0766182298546897E-2</v>
      </c>
    </row>
    <row r="16" spans="1:29" x14ac:dyDescent="0.35">
      <c r="A16" s="18" t="s">
        <v>35</v>
      </c>
      <c r="B16" s="18" t="s">
        <v>13</v>
      </c>
      <c r="C16" s="3">
        <v>3643</v>
      </c>
      <c r="D16" s="3">
        <v>3350</v>
      </c>
      <c r="E16" s="3">
        <v>2673</v>
      </c>
      <c r="F16" s="3">
        <v>2074</v>
      </c>
      <c r="G16" s="3">
        <v>2826</v>
      </c>
      <c r="H16" s="3">
        <v>2879</v>
      </c>
      <c r="I16" s="3">
        <f>H16-C16</f>
        <v>-764</v>
      </c>
      <c r="J16" s="48">
        <f>(H16-C16)/C16</f>
        <v>-0.20971726598956902</v>
      </c>
      <c r="K16" s="3">
        <f>H16-D16</f>
        <v>-471</v>
      </c>
      <c r="L16" s="48">
        <f>(H16-D16)/D16</f>
        <v>-0.14059701492537313</v>
      </c>
      <c r="M16" s="3">
        <f>H16-G16</f>
        <v>53</v>
      </c>
      <c r="N16" s="48">
        <f>(H16-G16)/G16</f>
        <v>1.875442321302194E-2</v>
      </c>
      <c r="P16" s="18" t="s">
        <v>35</v>
      </c>
      <c r="Q16" s="18" t="s">
        <v>13</v>
      </c>
      <c r="R16" s="3">
        <v>3499</v>
      </c>
      <c r="S16" s="3">
        <v>4320</v>
      </c>
      <c r="T16" s="3">
        <v>2586</v>
      </c>
      <c r="U16" s="3">
        <v>2509</v>
      </c>
      <c r="V16" s="3">
        <v>2869</v>
      </c>
      <c r="W16" s="3">
        <v>3141</v>
      </c>
      <c r="X16" s="3">
        <f>W16-R16</f>
        <v>-358</v>
      </c>
      <c r="Y16" s="48">
        <f>(W16-R16)/R16</f>
        <v>-0.10231494712775079</v>
      </c>
      <c r="Z16" s="3">
        <f>W16-S16</f>
        <v>-1179</v>
      </c>
      <c r="AA16" s="48">
        <f>(W16-S16)/S16</f>
        <v>-0.27291666666666664</v>
      </c>
      <c r="AB16" s="3">
        <f>W16-V16</f>
        <v>272</v>
      </c>
      <c r="AC16" s="48">
        <f>(W16-V16)/V16</f>
        <v>9.4806552805855704E-2</v>
      </c>
    </row>
    <row r="17" spans="1:29" x14ac:dyDescent="0.35">
      <c r="A17" s="18" t="s">
        <v>39</v>
      </c>
      <c r="B17" s="18" t="s">
        <v>39</v>
      </c>
      <c r="C17" s="3">
        <v>1370</v>
      </c>
      <c r="D17" s="3">
        <v>1448</v>
      </c>
      <c r="E17" s="3">
        <v>2056</v>
      </c>
      <c r="F17" s="3">
        <v>1712</v>
      </c>
      <c r="G17" s="3">
        <v>1894</v>
      </c>
      <c r="H17" s="3">
        <v>2793</v>
      </c>
      <c r="I17" s="3">
        <f>H17-C17</f>
        <v>1423</v>
      </c>
      <c r="J17" s="48">
        <f>(H17-C17)/C17</f>
        <v>1.0386861313868614</v>
      </c>
      <c r="K17" s="3">
        <f>H17-D17</f>
        <v>1345</v>
      </c>
      <c r="L17" s="48">
        <f>(H17-D17)/D17</f>
        <v>0.92886740331491713</v>
      </c>
      <c r="M17" s="3">
        <f>H17-G17</f>
        <v>899</v>
      </c>
      <c r="N17" s="48">
        <f>(H17-G17)/G17</f>
        <v>0.47465681098204859</v>
      </c>
      <c r="P17" s="18" t="s">
        <v>39</v>
      </c>
      <c r="Q17" s="18" t="s">
        <v>39</v>
      </c>
      <c r="R17" s="3">
        <v>1924</v>
      </c>
      <c r="S17" s="3">
        <v>1566</v>
      </c>
      <c r="T17" s="3">
        <v>1813</v>
      </c>
      <c r="U17" s="3">
        <v>1849</v>
      </c>
      <c r="V17" s="3">
        <v>1656</v>
      </c>
      <c r="W17" s="3">
        <v>2284</v>
      </c>
      <c r="X17" s="3">
        <f>W17-R17</f>
        <v>360</v>
      </c>
      <c r="Y17" s="48">
        <f>(W17-R17)/R17</f>
        <v>0.18711018711018712</v>
      </c>
      <c r="Z17" s="3">
        <f>W17-S17</f>
        <v>718</v>
      </c>
      <c r="AA17" s="48">
        <f>(W17-S17)/S17</f>
        <v>0.45849297573435505</v>
      </c>
      <c r="AB17" s="3">
        <f>W17-V17</f>
        <v>628</v>
      </c>
      <c r="AC17" s="48">
        <f>(W17-V17)/V17</f>
        <v>0.37922705314009664</v>
      </c>
    </row>
    <row r="18" spans="1:29" x14ac:dyDescent="0.35">
      <c r="A18" s="18" t="s">
        <v>37</v>
      </c>
      <c r="B18" s="18" t="s">
        <v>11</v>
      </c>
      <c r="C18" s="3">
        <v>1400</v>
      </c>
      <c r="D18" s="3">
        <v>1135</v>
      </c>
      <c r="E18" s="3">
        <v>1747</v>
      </c>
      <c r="F18" s="3">
        <v>2225</v>
      </c>
      <c r="G18" s="3">
        <v>2224</v>
      </c>
      <c r="H18" s="3">
        <v>2482</v>
      </c>
      <c r="I18" s="3">
        <f>H18-C18</f>
        <v>1082</v>
      </c>
      <c r="J18" s="48">
        <f>(H18-C18)/C18</f>
        <v>0.77285714285714291</v>
      </c>
      <c r="K18" s="3">
        <f>H18-D18</f>
        <v>1347</v>
      </c>
      <c r="L18" s="48">
        <f>(H18-D18)/D18</f>
        <v>1.1867841409691631</v>
      </c>
      <c r="M18" s="3">
        <f>H18-G18</f>
        <v>258</v>
      </c>
      <c r="N18" s="48">
        <f>(H18-G18)/G18</f>
        <v>0.11600719424460432</v>
      </c>
      <c r="P18" s="18" t="s">
        <v>37</v>
      </c>
      <c r="Q18" s="18" t="s">
        <v>11</v>
      </c>
      <c r="R18" s="3">
        <v>1401</v>
      </c>
      <c r="S18" s="3">
        <v>1564</v>
      </c>
      <c r="T18" s="3">
        <v>2195</v>
      </c>
      <c r="U18" s="3">
        <v>2063</v>
      </c>
      <c r="V18" s="3">
        <v>1844</v>
      </c>
      <c r="W18" s="3">
        <v>2182</v>
      </c>
      <c r="X18" s="3">
        <f>W18-R18</f>
        <v>781</v>
      </c>
      <c r="Y18" s="48">
        <f>(W18-R18)/R18</f>
        <v>0.55745895788722344</v>
      </c>
      <c r="Z18" s="3">
        <f>W18-S18</f>
        <v>618</v>
      </c>
      <c r="AA18" s="48">
        <f>(W18-S18)/S18</f>
        <v>0.39514066496163686</v>
      </c>
      <c r="AB18" s="3">
        <f>W18-V18</f>
        <v>338</v>
      </c>
      <c r="AC18" s="48">
        <f>(W18-V18)/V18</f>
        <v>0.18329718004338394</v>
      </c>
    </row>
    <row r="19" spans="1:29" x14ac:dyDescent="0.35">
      <c r="A19" s="18" t="s">
        <v>36</v>
      </c>
      <c r="B19" s="18" t="s">
        <v>7</v>
      </c>
      <c r="C19" s="3">
        <v>1554</v>
      </c>
      <c r="D19" s="3">
        <v>1063</v>
      </c>
      <c r="E19" s="3">
        <v>2699</v>
      </c>
      <c r="F19" s="3">
        <v>2092</v>
      </c>
      <c r="G19" s="3">
        <v>3500</v>
      </c>
      <c r="H19" s="3">
        <v>2297</v>
      </c>
      <c r="I19" s="3">
        <f>H19-C19</f>
        <v>743</v>
      </c>
      <c r="J19" s="48">
        <f>(H19-C19)/C19</f>
        <v>0.47812097812097815</v>
      </c>
      <c r="K19" s="3">
        <f>H19-D19</f>
        <v>1234</v>
      </c>
      <c r="L19" s="48">
        <f>(H19-D19)/D19</f>
        <v>1.1608654750705549</v>
      </c>
      <c r="M19" s="3">
        <f>H19-G19</f>
        <v>-1203</v>
      </c>
      <c r="N19" s="48">
        <f>(H19-G19)/G19</f>
        <v>-0.34371428571428569</v>
      </c>
      <c r="P19" s="18" t="s">
        <v>36</v>
      </c>
      <c r="Q19" s="18" t="s">
        <v>7</v>
      </c>
      <c r="R19" s="3">
        <v>1386</v>
      </c>
      <c r="S19" s="3">
        <v>1113</v>
      </c>
      <c r="T19" s="3">
        <v>1985</v>
      </c>
      <c r="U19" s="3">
        <v>1552</v>
      </c>
      <c r="V19" s="3">
        <v>2030</v>
      </c>
      <c r="W19" s="3">
        <v>1824</v>
      </c>
      <c r="X19" s="3">
        <f>W19-R19</f>
        <v>438</v>
      </c>
      <c r="Y19" s="48">
        <f>(W19-R19)/R19</f>
        <v>0.31601731601731603</v>
      </c>
      <c r="Z19" s="3">
        <f>W19-S19</f>
        <v>711</v>
      </c>
      <c r="AA19" s="48">
        <f>(W19-S19)/S19</f>
        <v>0.63881401617250677</v>
      </c>
      <c r="AB19" s="3">
        <f>W19-V19</f>
        <v>-206</v>
      </c>
      <c r="AC19" s="48">
        <f>(W19-V19)/V19</f>
        <v>-0.10147783251231528</v>
      </c>
    </row>
    <row r="20" spans="1:29" x14ac:dyDescent="0.35">
      <c r="A20" s="18" t="s">
        <v>38</v>
      </c>
      <c r="B20" s="18" t="s">
        <v>19</v>
      </c>
      <c r="C20" s="3">
        <v>1504</v>
      </c>
      <c r="D20" s="3">
        <v>1917</v>
      </c>
      <c r="E20" s="3">
        <v>2563</v>
      </c>
      <c r="F20" s="3">
        <v>2223</v>
      </c>
      <c r="G20" s="3">
        <v>1898</v>
      </c>
      <c r="H20" s="3">
        <v>2201</v>
      </c>
      <c r="I20" s="3">
        <f>H20-C20</f>
        <v>697</v>
      </c>
      <c r="J20" s="48">
        <f>(H20-C20)/C20</f>
        <v>0.46343085106382981</v>
      </c>
      <c r="K20" s="3">
        <f>H20-D20</f>
        <v>284</v>
      </c>
      <c r="L20" s="48">
        <f>(H20-D20)/D20</f>
        <v>0.14814814814814814</v>
      </c>
      <c r="M20" s="3">
        <f>H20-G20</f>
        <v>303</v>
      </c>
      <c r="N20" s="48">
        <f>(H20-G20)/G20</f>
        <v>0.15964172813487881</v>
      </c>
      <c r="P20" s="18" t="s">
        <v>38</v>
      </c>
      <c r="Q20" s="18" t="s">
        <v>19</v>
      </c>
      <c r="R20" s="3">
        <v>1296</v>
      </c>
      <c r="S20" s="3">
        <v>1372</v>
      </c>
      <c r="T20" s="3">
        <v>2815</v>
      </c>
      <c r="U20" s="3">
        <v>2405</v>
      </c>
      <c r="V20" s="3">
        <v>1943</v>
      </c>
      <c r="W20" s="3">
        <v>2377</v>
      </c>
      <c r="X20" s="3">
        <f>W20-R20</f>
        <v>1081</v>
      </c>
      <c r="Y20" s="48">
        <f>(W20-R20)/R20</f>
        <v>0.83410493827160492</v>
      </c>
      <c r="Z20" s="3">
        <f>W20-S20</f>
        <v>1005</v>
      </c>
      <c r="AA20" s="48">
        <f>(W20-S20)/S20</f>
        <v>0.73250728862973757</v>
      </c>
      <c r="AB20" s="3">
        <f>W20-V20</f>
        <v>434</v>
      </c>
      <c r="AC20" s="48">
        <f>(W20-V20)/V20</f>
        <v>0.22336592897581059</v>
      </c>
    </row>
    <row r="21" spans="1:29" x14ac:dyDescent="0.35">
      <c r="A21" s="18" t="s">
        <v>40</v>
      </c>
      <c r="B21" s="18" t="s">
        <v>12</v>
      </c>
      <c r="C21" s="3">
        <v>1164</v>
      </c>
      <c r="D21" s="3">
        <v>1076</v>
      </c>
      <c r="E21" s="3">
        <v>1462</v>
      </c>
      <c r="F21" s="3">
        <v>1530</v>
      </c>
      <c r="G21" s="3">
        <v>1608</v>
      </c>
      <c r="H21" s="3">
        <v>1712</v>
      </c>
      <c r="I21" s="3">
        <f>H21-C21</f>
        <v>548</v>
      </c>
      <c r="J21" s="48">
        <f>(H21-C21)/C21</f>
        <v>0.47079037800687284</v>
      </c>
      <c r="K21" s="3">
        <f>H21-D21</f>
        <v>636</v>
      </c>
      <c r="L21" s="48">
        <f>(H21-D21)/D21</f>
        <v>0.59107806691449816</v>
      </c>
      <c r="M21" s="3">
        <f>H21-G21</f>
        <v>104</v>
      </c>
      <c r="N21" s="48">
        <f>(H21-G21)/G21</f>
        <v>6.4676616915422883E-2</v>
      </c>
      <c r="P21" s="18" t="s">
        <v>40</v>
      </c>
      <c r="Q21" s="18" t="s">
        <v>12</v>
      </c>
      <c r="R21" s="3">
        <v>1113</v>
      </c>
      <c r="S21" s="3">
        <v>1222</v>
      </c>
      <c r="T21" s="3">
        <v>1476</v>
      </c>
      <c r="U21" s="3">
        <v>1419</v>
      </c>
      <c r="V21" s="3">
        <v>1562</v>
      </c>
      <c r="W21" s="3">
        <v>1685</v>
      </c>
      <c r="X21" s="3">
        <f>W21-R21</f>
        <v>572</v>
      </c>
      <c r="Y21" s="48">
        <f>(W21-R21)/R21</f>
        <v>0.51392632524707993</v>
      </c>
      <c r="Z21" s="3">
        <f>W21-S21</f>
        <v>463</v>
      </c>
      <c r="AA21" s="48">
        <f>(W21-S21)/S21</f>
        <v>0.3788870703764321</v>
      </c>
      <c r="AB21" s="3">
        <f>W21-V21</f>
        <v>123</v>
      </c>
      <c r="AC21" s="48">
        <f>(W21-V21)/V21</f>
        <v>7.8745198463508317E-2</v>
      </c>
    </row>
    <row r="22" spans="1:29" x14ac:dyDescent="0.35">
      <c r="A22" s="18" t="s">
        <v>42</v>
      </c>
      <c r="B22" s="18" t="s">
        <v>6</v>
      </c>
      <c r="C22" s="3">
        <v>930</v>
      </c>
      <c r="D22" s="3">
        <v>811</v>
      </c>
      <c r="E22" s="3">
        <v>918</v>
      </c>
      <c r="F22" s="3">
        <v>1080</v>
      </c>
      <c r="G22" s="3">
        <v>1651</v>
      </c>
      <c r="H22" s="3">
        <v>1401</v>
      </c>
      <c r="I22" s="3">
        <f>H22-C22</f>
        <v>471</v>
      </c>
      <c r="J22" s="48">
        <f>(H22-C22)/C22</f>
        <v>0.50645161290322582</v>
      </c>
      <c r="K22" s="3">
        <f>H22-D22</f>
        <v>590</v>
      </c>
      <c r="L22" s="48">
        <f>(H22-D22)/D22</f>
        <v>0.72749691738594324</v>
      </c>
      <c r="M22" s="3">
        <f>H22-G22</f>
        <v>-250</v>
      </c>
      <c r="N22" s="48">
        <f>(H22-G22)/G22</f>
        <v>-0.15142337976983647</v>
      </c>
      <c r="P22" s="18" t="s">
        <v>42</v>
      </c>
      <c r="Q22" s="18" t="s">
        <v>6</v>
      </c>
      <c r="R22" s="3">
        <v>892</v>
      </c>
      <c r="S22" s="3">
        <v>1040</v>
      </c>
      <c r="T22" s="3">
        <v>1008</v>
      </c>
      <c r="U22" s="3">
        <v>1092</v>
      </c>
      <c r="V22" s="3">
        <v>1071</v>
      </c>
      <c r="W22" s="3">
        <v>1112</v>
      </c>
      <c r="X22" s="3">
        <f>W22-R22</f>
        <v>220</v>
      </c>
      <c r="Y22" s="48">
        <f>(W22-R22)/R22</f>
        <v>0.24663677130044842</v>
      </c>
      <c r="Z22" s="3">
        <f>W22-S22</f>
        <v>72</v>
      </c>
      <c r="AA22" s="48">
        <f>(W22-S22)/S22</f>
        <v>6.9230769230769235E-2</v>
      </c>
      <c r="AB22" s="3">
        <f>W22-V22</f>
        <v>41</v>
      </c>
      <c r="AC22" s="48">
        <f>(W22-V22)/V22</f>
        <v>3.8281979458450049E-2</v>
      </c>
    </row>
    <row r="23" spans="1:29" x14ac:dyDescent="0.35">
      <c r="A23" s="18" t="s">
        <v>44</v>
      </c>
      <c r="B23" s="18" t="s">
        <v>5</v>
      </c>
      <c r="C23" s="3">
        <v>630</v>
      </c>
      <c r="D23" s="3">
        <v>799</v>
      </c>
      <c r="E23" s="3">
        <v>987</v>
      </c>
      <c r="F23" s="3">
        <v>1321</v>
      </c>
      <c r="G23" s="3">
        <v>1278</v>
      </c>
      <c r="H23" s="3">
        <v>1353</v>
      </c>
      <c r="I23" s="3">
        <f>H23-C23</f>
        <v>723</v>
      </c>
      <c r="J23" s="48">
        <f>(H23-C23)/C23</f>
        <v>1.1476190476190475</v>
      </c>
      <c r="K23" s="3">
        <f>H23-D23</f>
        <v>554</v>
      </c>
      <c r="L23" s="48">
        <f>(H23-D23)/D23</f>
        <v>0.69336670838548187</v>
      </c>
      <c r="M23" s="3">
        <f>H23-G23</f>
        <v>75</v>
      </c>
      <c r="N23" s="48">
        <f>(H23-G23)/G23</f>
        <v>5.8685446009389672E-2</v>
      </c>
      <c r="P23" s="18" t="s">
        <v>44</v>
      </c>
      <c r="Q23" s="18" t="s">
        <v>5</v>
      </c>
      <c r="R23" s="3">
        <v>633</v>
      </c>
      <c r="S23" s="3">
        <v>775</v>
      </c>
      <c r="T23" s="3">
        <v>1024</v>
      </c>
      <c r="U23" s="3">
        <v>991</v>
      </c>
      <c r="V23" s="3">
        <v>1180</v>
      </c>
      <c r="W23" s="3">
        <v>1163</v>
      </c>
      <c r="X23" s="3">
        <f>W23-R23</f>
        <v>530</v>
      </c>
      <c r="Y23" s="48">
        <f>(W23-R23)/R23</f>
        <v>0.83728278041074244</v>
      </c>
      <c r="Z23" s="3">
        <f>W23-S23</f>
        <v>388</v>
      </c>
      <c r="AA23" s="48">
        <f>(W23-S23)/S23</f>
        <v>0.50064516129032255</v>
      </c>
      <c r="AB23" s="3">
        <f>W23-V23</f>
        <v>-17</v>
      </c>
      <c r="AC23" s="48">
        <f>(W23-V23)/V23</f>
        <v>-1.4406779661016949E-2</v>
      </c>
    </row>
    <row r="24" spans="1:29" x14ac:dyDescent="0.35">
      <c r="A24" s="18" t="s">
        <v>41</v>
      </c>
      <c r="B24" s="18" t="s">
        <v>20</v>
      </c>
      <c r="C24" s="3">
        <v>34924</v>
      </c>
      <c r="D24" s="3">
        <v>42043</v>
      </c>
      <c r="E24" s="3">
        <v>1798</v>
      </c>
      <c r="F24" s="3">
        <v>1971</v>
      </c>
      <c r="G24" s="3">
        <v>1546</v>
      </c>
      <c r="H24" s="3">
        <v>1290</v>
      </c>
      <c r="I24" s="3">
        <f>H24-C24</f>
        <v>-33634</v>
      </c>
      <c r="J24" s="48">
        <f>(H24-C24)/C24</f>
        <v>-0.96306265032642313</v>
      </c>
      <c r="K24" s="3">
        <f>H24-D24</f>
        <v>-40753</v>
      </c>
      <c r="L24" s="48">
        <f>(H24-D24)/D24</f>
        <v>-0.96931712770259015</v>
      </c>
      <c r="M24" s="3">
        <f>H24-G24</f>
        <v>-256</v>
      </c>
      <c r="N24" s="48">
        <f>(H24-G24)/G24</f>
        <v>-0.16558861578266496</v>
      </c>
      <c r="P24" s="18" t="s">
        <v>41</v>
      </c>
      <c r="Q24" s="18" t="s">
        <v>20</v>
      </c>
      <c r="R24" s="3">
        <v>12932</v>
      </c>
      <c r="S24" s="3">
        <v>15470</v>
      </c>
      <c r="T24" s="3">
        <v>1314</v>
      </c>
      <c r="U24" s="3">
        <v>1580</v>
      </c>
      <c r="V24" s="3">
        <v>1215</v>
      </c>
      <c r="W24" s="3">
        <v>879</v>
      </c>
      <c r="X24" s="3">
        <f>W24-R24</f>
        <v>-12053</v>
      </c>
      <c r="Y24" s="48">
        <f>(W24-R24)/R24</f>
        <v>-0.93202907516238787</v>
      </c>
      <c r="Z24" s="3">
        <f>W24-S24</f>
        <v>-14591</v>
      </c>
      <c r="AA24" s="48">
        <f>(W24-S24)/S24</f>
        <v>-0.94318034906270198</v>
      </c>
      <c r="AB24" s="3">
        <f>W24-V24</f>
        <v>-336</v>
      </c>
      <c r="AC24" s="48">
        <f>(W24-V24)/V24</f>
        <v>-0.27654320987654318</v>
      </c>
    </row>
    <row r="25" spans="1:29" x14ac:dyDescent="0.35">
      <c r="A25" s="18" t="s">
        <v>45</v>
      </c>
      <c r="B25" s="18" t="s">
        <v>10</v>
      </c>
      <c r="C25" s="3">
        <v>1928</v>
      </c>
      <c r="D25" s="3">
        <v>1276</v>
      </c>
      <c r="E25" s="3">
        <v>1000</v>
      </c>
      <c r="F25" s="3">
        <v>1170</v>
      </c>
      <c r="G25" s="3">
        <v>997</v>
      </c>
      <c r="H25" s="3">
        <v>1263</v>
      </c>
      <c r="I25" s="3">
        <f>H25-C25</f>
        <v>-665</v>
      </c>
      <c r="J25" s="48">
        <f>(H25-C25)/C25</f>
        <v>-0.34491701244813278</v>
      </c>
      <c r="K25" s="3">
        <f>H25-D25</f>
        <v>-13</v>
      </c>
      <c r="L25" s="48">
        <f>(H25-D25)/D25</f>
        <v>-1.018808777429467E-2</v>
      </c>
      <c r="M25" s="3">
        <f>H25-G25</f>
        <v>266</v>
      </c>
      <c r="N25" s="48">
        <f>(H25-G25)/G25</f>
        <v>0.26680040120361082</v>
      </c>
      <c r="P25" s="18" t="s">
        <v>45</v>
      </c>
      <c r="Q25" s="18" t="s">
        <v>10</v>
      </c>
      <c r="R25" s="3">
        <v>1560</v>
      </c>
      <c r="S25" s="3">
        <v>1631</v>
      </c>
      <c r="T25" s="3">
        <v>1250</v>
      </c>
      <c r="U25" s="3">
        <v>1127</v>
      </c>
      <c r="V25" s="3">
        <v>1294</v>
      </c>
      <c r="W25" s="3">
        <v>1280</v>
      </c>
      <c r="X25" s="3">
        <f>W25-R25</f>
        <v>-280</v>
      </c>
      <c r="Y25" s="48">
        <f>(W25-R25)/R25</f>
        <v>-0.17948717948717949</v>
      </c>
      <c r="Z25" s="3">
        <f>W25-S25</f>
        <v>-351</v>
      </c>
      <c r="AA25" s="48">
        <f>(W25-S25)/S25</f>
        <v>-0.21520539546290618</v>
      </c>
      <c r="AB25" s="3">
        <f>W25-V25</f>
        <v>-14</v>
      </c>
      <c r="AC25" s="48">
        <f>(W25-V25)/V25</f>
        <v>-1.0819165378670788E-2</v>
      </c>
    </row>
    <row r="26" spans="1:29" x14ac:dyDescent="0.35">
      <c r="A26" s="18" t="s">
        <v>46</v>
      </c>
      <c r="B26" s="18" t="s">
        <v>18</v>
      </c>
      <c r="C26" s="3">
        <v>753</v>
      </c>
      <c r="D26" s="3">
        <v>879</v>
      </c>
      <c r="E26" s="3">
        <v>805</v>
      </c>
      <c r="F26" s="3">
        <v>638</v>
      </c>
      <c r="G26" s="3">
        <v>836</v>
      </c>
      <c r="H26" s="3">
        <v>826</v>
      </c>
      <c r="I26" s="3">
        <f>H26-C26</f>
        <v>73</v>
      </c>
      <c r="J26" s="48">
        <f>(H26-C26)/C26</f>
        <v>9.6945551128818058E-2</v>
      </c>
      <c r="K26" s="3">
        <f>H26-D26</f>
        <v>-53</v>
      </c>
      <c r="L26" s="48">
        <f>(H26-D26)/D26</f>
        <v>-6.0295790671217292E-2</v>
      </c>
      <c r="M26" s="3">
        <f>H26-G26</f>
        <v>-10</v>
      </c>
      <c r="N26" s="48">
        <f>(H26-G26)/G26</f>
        <v>-1.1961722488038277E-2</v>
      </c>
      <c r="P26" s="18" t="s">
        <v>46</v>
      </c>
      <c r="Q26" s="18" t="s">
        <v>18</v>
      </c>
      <c r="R26" s="3">
        <v>740</v>
      </c>
      <c r="S26" s="3">
        <v>748</v>
      </c>
      <c r="T26" s="3">
        <v>906</v>
      </c>
      <c r="U26" s="3">
        <v>595</v>
      </c>
      <c r="V26" s="3">
        <v>1063</v>
      </c>
      <c r="W26" s="3">
        <v>990</v>
      </c>
      <c r="X26" s="3">
        <f>W26-R26</f>
        <v>250</v>
      </c>
      <c r="Y26" s="48">
        <f>(W26-R26)/R26</f>
        <v>0.33783783783783783</v>
      </c>
      <c r="Z26" s="3">
        <f>W26-S26</f>
        <v>242</v>
      </c>
      <c r="AA26" s="48">
        <f>(W26-S26)/S26</f>
        <v>0.3235294117647059</v>
      </c>
      <c r="AB26" s="3">
        <f>W26-V26</f>
        <v>-73</v>
      </c>
      <c r="AC26" s="48">
        <f>(W26-V26)/V26</f>
        <v>-6.8673565380997184E-2</v>
      </c>
    </row>
    <row r="27" spans="1:29" x14ac:dyDescent="0.35">
      <c r="A27" s="18" t="s">
        <v>49</v>
      </c>
      <c r="B27" s="18" t="s">
        <v>21</v>
      </c>
      <c r="C27" s="3">
        <v>469</v>
      </c>
      <c r="D27" s="3">
        <v>876</v>
      </c>
      <c r="E27" s="3">
        <v>140</v>
      </c>
      <c r="F27" s="3">
        <v>436</v>
      </c>
      <c r="G27" s="3">
        <v>358</v>
      </c>
      <c r="H27" s="3">
        <v>694</v>
      </c>
      <c r="I27" s="3">
        <f>H27-C27</f>
        <v>225</v>
      </c>
      <c r="J27" s="48">
        <f>(H27-C27)/C27</f>
        <v>0.47974413646055436</v>
      </c>
      <c r="K27" s="3">
        <f>H27-D27</f>
        <v>-182</v>
      </c>
      <c r="L27" s="48">
        <f>(H27-D27)/D27</f>
        <v>-0.20776255707762556</v>
      </c>
      <c r="M27" s="3">
        <f>H27-G27</f>
        <v>336</v>
      </c>
      <c r="N27" s="48">
        <f>(H27-G27)/G27</f>
        <v>0.93854748603351956</v>
      </c>
      <c r="P27" s="18" t="s">
        <v>49</v>
      </c>
      <c r="Q27" s="18" t="s">
        <v>21</v>
      </c>
      <c r="R27" s="3">
        <v>743</v>
      </c>
      <c r="S27" s="3">
        <v>422</v>
      </c>
      <c r="T27" s="3">
        <v>227</v>
      </c>
      <c r="U27" s="3">
        <v>490</v>
      </c>
      <c r="V27" s="3">
        <v>371</v>
      </c>
      <c r="W27" s="3">
        <v>622</v>
      </c>
      <c r="X27" s="3">
        <f>W27-R27</f>
        <v>-121</v>
      </c>
      <c r="Y27" s="48">
        <f>(W27-R27)/R27</f>
        <v>-0.16285329744279947</v>
      </c>
      <c r="Z27" s="3">
        <f>W27-S27</f>
        <v>200</v>
      </c>
      <c r="AA27" s="48">
        <f>(W27-S27)/S27</f>
        <v>0.47393364928909953</v>
      </c>
      <c r="AB27" s="3">
        <f>W27-V27</f>
        <v>251</v>
      </c>
      <c r="AC27" s="48">
        <f>(W27-V27)/V27</f>
        <v>0.67654986522911054</v>
      </c>
    </row>
    <row r="28" spans="1:29" x14ac:dyDescent="0.35">
      <c r="A28" s="18" t="s">
        <v>43</v>
      </c>
      <c r="B28" s="18" t="s">
        <v>4</v>
      </c>
      <c r="C28" s="3">
        <v>579</v>
      </c>
      <c r="D28" s="3">
        <v>541</v>
      </c>
      <c r="E28" s="3">
        <v>543</v>
      </c>
      <c r="F28" s="3">
        <v>573</v>
      </c>
      <c r="G28" s="3">
        <v>1322</v>
      </c>
      <c r="H28" s="3">
        <v>632</v>
      </c>
      <c r="I28" s="3">
        <f>H28-C28</f>
        <v>53</v>
      </c>
      <c r="J28" s="48">
        <f>(H28-C28)/C28</f>
        <v>9.1537132987910191E-2</v>
      </c>
      <c r="K28" s="3">
        <f>H28-D28</f>
        <v>91</v>
      </c>
      <c r="L28" s="48">
        <f>(H28-D28)/D28</f>
        <v>0.16820702402957485</v>
      </c>
      <c r="M28" s="3">
        <f>H28-G28</f>
        <v>-690</v>
      </c>
      <c r="N28" s="48">
        <f>(H28-G28)/G28</f>
        <v>-0.52193645990922843</v>
      </c>
      <c r="P28" s="18" t="s">
        <v>43</v>
      </c>
      <c r="Q28" s="18" t="s">
        <v>4</v>
      </c>
      <c r="R28" s="3">
        <v>525</v>
      </c>
      <c r="S28" s="3">
        <v>610</v>
      </c>
      <c r="T28" s="3">
        <v>613</v>
      </c>
      <c r="U28" s="3">
        <v>539</v>
      </c>
      <c r="V28" s="3">
        <v>1185</v>
      </c>
      <c r="W28" s="3">
        <v>548</v>
      </c>
      <c r="X28" s="3">
        <f>W28-R28</f>
        <v>23</v>
      </c>
      <c r="Y28" s="48">
        <f>(W28-R28)/R28</f>
        <v>4.3809523809523812E-2</v>
      </c>
      <c r="Z28" s="3">
        <f>W28-S28</f>
        <v>-62</v>
      </c>
      <c r="AA28" s="48">
        <f>(W28-S28)/S28</f>
        <v>-0.10163934426229508</v>
      </c>
      <c r="AB28" s="3">
        <f>W28-V28</f>
        <v>-637</v>
      </c>
      <c r="AC28" s="48">
        <f>(W28-V28)/V28</f>
        <v>-0.53755274261603381</v>
      </c>
    </row>
    <row r="29" spans="1:29" x14ac:dyDescent="0.35">
      <c r="A29" s="18" t="s">
        <v>48</v>
      </c>
      <c r="B29" s="18" t="s">
        <v>22</v>
      </c>
      <c r="C29" s="3">
        <v>1424</v>
      </c>
      <c r="D29" s="3">
        <v>1123</v>
      </c>
      <c r="E29" s="3">
        <v>173</v>
      </c>
      <c r="F29" s="3">
        <v>367</v>
      </c>
      <c r="G29" s="3">
        <v>444</v>
      </c>
      <c r="H29" s="3">
        <v>582</v>
      </c>
      <c r="I29" s="3">
        <f>H29-C29</f>
        <v>-842</v>
      </c>
      <c r="J29" s="48">
        <f>(H29-C29)/C29</f>
        <v>-0.5912921348314607</v>
      </c>
      <c r="K29" s="3">
        <f>H29-D29</f>
        <v>-541</v>
      </c>
      <c r="L29" s="48">
        <f>(H29-D29)/D29</f>
        <v>-0.48174532502226181</v>
      </c>
      <c r="M29" s="3">
        <f>H29-G29</f>
        <v>138</v>
      </c>
      <c r="N29" s="48">
        <f>(H29-G29)/G29</f>
        <v>0.3108108108108108</v>
      </c>
      <c r="P29" s="18" t="s">
        <v>48</v>
      </c>
      <c r="Q29" s="18" t="s">
        <v>22</v>
      </c>
      <c r="R29" s="3">
        <v>904</v>
      </c>
      <c r="S29" s="3">
        <v>1026</v>
      </c>
      <c r="T29" s="3">
        <v>176</v>
      </c>
      <c r="U29" s="3">
        <v>423</v>
      </c>
      <c r="V29" s="3">
        <v>458</v>
      </c>
      <c r="W29" s="3">
        <v>679</v>
      </c>
      <c r="X29" s="3">
        <f>W29-R29</f>
        <v>-225</v>
      </c>
      <c r="Y29" s="48">
        <f>(W29-R29)/R29</f>
        <v>-0.24889380530973451</v>
      </c>
      <c r="Z29" s="3">
        <f>W29-S29</f>
        <v>-347</v>
      </c>
      <c r="AA29" s="48">
        <f>(W29-S29)/S29</f>
        <v>-0.3382066276803119</v>
      </c>
      <c r="AB29" s="3">
        <f>W29-V29</f>
        <v>221</v>
      </c>
      <c r="AC29" s="48">
        <f>(W29-V29)/V29</f>
        <v>0.48253275109170307</v>
      </c>
    </row>
    <row r="30" spans="1:29" x14ac:dyDescent="0.35">
      <c r="A30" s="18" t="s">
        <v>47</v>
      </c>
      <c r="B30" s="18" t="s">
        <v>15</v>
      </c>
      <c r="C30" s="3">
        <v>419</v>
      </c>
      <c r="D30" s="3">
        <v>385</v>
      </c>
      <c r="E30" s="3">
        <v>474</v>
      </c>
      <c r="F30" s="3">
        <v>557</v>
      </c>
      <c r="G30" s="3">
        <v>499</v>
      </c>
      <c r="H30" s="3">
        <v>581</v>
      </c>
      <c r="I30" s="3">
        <f>H30-C30</f>
        <v>162</v>
      </c>
      <c r="J30" s="48">
        <f>(H30-C30)/C30</f>
        <v>0.38663484486873506</v>
      </c>
      <c r="K30" s="3">
        <f>H30-D30</f>
        <v>196</v>
      </c>
      <c r="L30" s="48">
        <f>(H30-D30)/D30</f>
        <v>0.50909090909090904</v>
      </c>
      <c r="M30" s="3">
        <f>H30-G30</f>
        <v>82</v>
      </c>
      <c r="N30" s="48">
        <f>(H30-G30)/G30</f>
        <v>0.16432865731462926</v>
      </c>
      <c r="P30" s="18" t="s">
        <v>47</v>
      </c>
      <c r="Q30" s="18" t="s">
        <v>15</v>
      </c>
      <c r="R30" s="3">
        <v>336</v>
      </c>
      <c r="S30" s="3">
        <v>368</v>
      </c>
      <c r="T30" s="3">
        <v>530</v>
      </c>
      <c r="U30" s="3">
        <v>558</v>
      </c>
      <c r="V30" s="3">
        <v>614</v>
      </c>
      <c r="W30" s="3">
        <v>579</v>
      </c>
      <c r="X30" s="3">
        <f>W30-R30</f>
        <v>243</v>
      </c>
      <c r="Y30" s="48">
        <f>(W30-R30)/R30</f>
        <v>0.7232142857142857</v>
      </c>
      <c r="Z30" s="3">
        <f>W30-S30</f>
        <v>211</v>
      </c>
      <c r="AA30" s="48">
        <f>(W30-S30)/S30</f>
        <v>0.57336956521739135</v>
      </c>
      <c r="AB30" s="3">
        <f>W30-V30</f>
        <v>-35</v>
      </c>
      <c r="AC30" s="48">
        <f>(W30-V30)/V30</f>
        <v>-5.7003257328990226E-2</v>
      </c>
    </row>
    <row r="31" spans="1:29" x14ac:dyDescent="0.35">
      <c r="A31" s="18" t="s">
        <v>3</v>
      </c>
      <c r="B31" s="18" t="s">
        <v>3</v>
      </c>
      <c r="C31" s="3">
        <v>395</v>
      </c>
      <c r="D31" s="3">
        <v>308</v>
      </c>
      <c r="E31" s="3">
        <v>524</v>
      </c>
      <c r="F31" s="3">
        <v>411</v>
      </c>
      <c r="G31" s="3">
        <v>425</v>
      </c>
      <c r="H31" s="3">
        <v>433</v>
      </c>
      <c r="I31" s="3">
        <f>H31-C31</f>
        <v>38</v>
      </c>
      <c r="J31" s="48">
        <f>(H31-C31)/C31</f>
        <v>9.6202531645569619E-2</v>
      </c>
      <c r="K31" s="3">
        <f>H31-D31</f>
        <v>125</v>
      </c>
      <c r="L31" s="48">
        <f>(H31-D31)/D31</f>
        <v>0.40584415584415584</v>
      </c>
      <c r="M31" s="3">
        <f>H31-G31</f>
        <v>8</v>
      </c>
      <c r="N31" s="48">
        <f>(H31-G31)/G31</f>
        <v>1.8823529411764704E-2</v>
      </c>
      <c r="P31" s="18" t="s">
        <v>3</v>
      </c>
      <c r="Q31" s="18" t="s">
        <v>3</v>
      </c>
      <c r="R31" s="3">
        <v>353</v>
      </c>
      <c r="S31" s="3">
        <v>368</v>
      </c>
      <c r="T31" s="3">
        <v>456</v>
      </c>
      <c r="U31" s="3">
        <v>501</v>
      </c>
      <c r="V31" s="3">
        <v>592</v>
      </c>
      <c r="W31" s="3">
        <v>380</v>
      </c>
      <c r="X31" s="3">
        <f>W31-R31</f>
        <v>27</v>
      </c>
      <c r="Y31" s="48">
        <f>(W31-R31)/R31</f>
        <v>7.6487252124645896E-2</v>
      </c>
      <c r="Z31" s="3">
        <f>W31-S31</f>
        <v>12</v>
      </c>
      <c r="AA31" s="48">
        <f>(W31-S31)/S31</f>
        <v>3.2608695652173912E-2</v>
      </c>
      <c r="AB31" s="3">
        <f>W31-V31</f>
        <v>-212</v>
      </c>
      <c r="AC31" s="48">
        <f>(W31-V31)/V31</f>
        <v>-0.35810810810810811</v>
      </c>
    </row>
    <row r="32" spans="1:29" x14ac:dyDescent="0.35">
      <c r="A32" s="35"/>
      <c r="B32" s="35"/>
      <c r="P32" s="35"/>
      <c r="Q32" s="35"/>
    </row>
    <row r="33" spans="1:29" ht="17.5" x14ac:dyDescent="0.35">
      <c r="A33" s="31" t="s">
        <v>50</v>
      </c>
      <c r="P33" s="31" t="s">
        <v>53</v>
      </c>
    </row>
    <row r="34" spans="1:29" x14ac:dyDescent="0.35">
      <c r="A34" s="43" t="s">
        <v>54</v>
      </c>
      <c r="B34" s="35"/>
      <c r="P34" s="43" t="s">
        <v>54</v>
      </c>
      <c r="Q34" s="35"/>
      <c r="R34" s="43" t="s">
        <v>54</v>
      </c>
    </row>
    <row r="35" spans="1:29" x14ac:dyDescent="0.35">
      <c r="A35" s="18"/>
      <c r="B35" s="18"/>
      <c r="C35" s="5">
        <v>2019</v>
      </c>
      <c r="D35" s="22">
        <v>2020</v>
      </c>
      <c r="E35" s="6">
        <v>2023</v>
      </c>
      <c r="F35" s="23">
        <v>2024</v>
      </c>
      <c r="G35" s="7">
        <v>2025</v>
      </c>
      <c r="H35" s="24">
        <v>2026</v>
      </c>
      <c r="I35" s="8"/>
      <c r="J35" s="8"/>
      <c r="K35" s="8"/>
      <c r="L35" s="8"/>
      <c r="M35" s="8"/>
      <c r="N35" s="8"/>
      <c r="O35" s="8"/>
      <c r="P35" s="18"/>
      <c r="Q35" s="18"/>
      <c r="R35" s="39">
        <v>2019</v>
      </c>
      <c r="S35" s="22">
        <v>2020</v>
      </c>
      <c r="T35" s="6">
        <v>2023</v>
      </c>
      <c r="U35" s="23">
        <v>2024</v>
      </c>
      <c r="V35" s="7">
        <v>2025</v>
      </c>
      <c r="W35" s="24">
        <v>2026</v>
      </c>
    </row>
    <row r="36" spans="1:29" x14ac:dyDescent="0.35">
      <c r="A36" s="18"/>
      <c r="B36" s="18"/>
      <c r="C36" s="9" t="s">
        <v>23</v>
      </c>
      <c r="D36" s="25" t="s">
        <v>23</v>
      </c>
      <c r="E36" s="10" t="s">
        <v>23</v>
      </c>
      <c r="F36" s="26" t="s">
        <v>23</v>
      </c>
      <c r="G36" s="11" t="s">
        <v>23</v>
      </c>
      <c r="H36" s="27" t="s">
        <v>23</v>
      </c>
      <c r="I36" s="50" t="s">
        <v>58</v>
      </c>
      <c r="J36" s="45"/>
      <c r="K36" s="45"/>
      <c r="L36" s="45"/>
      <c r="M36" s="45"/>
      <c r="N36" s="45"/>
      <c r="O36" s="12"/>
      <c r="P36" s="18"/>
      <c r="Q36" s="18"/>
      <c r="R36" s="40" t="s">
        <v>62</v>
      </c>
      <c r="S36" s="25" t="s">
        <v>62</v>
      </c>
      <c r="T36" s="10" t="s">
        <v>62</v>
      </c>
      <c r="U36" s="26" t="s">
        <v>62</v>
      </c>
      <c r="V36" s="11" t="s">
        <v>62</v>
      </c>
      <c r="W36" s="27" t="s">
        <v>62</v>
      </c>
      <c r="X36" s="45" t="s">
        <v>58</v>
      </c>
      <c r="Y36" s="45"/>
      <c r="Z36" s="45"/>
      <c r="AA36" s="45"/>
      <c r="AB36" s="45"/>
      <c r="AC36" s="45"/>
    </row>
    <row r="37" spans="1:29" x14ac:dyDescent="0.35">
      <c r="A37" s="18"/>
      <c r="B37" s="18"/>
      <c r="C37" s="13" t="s">
        <v>24</v>
      </c>
      <c r="D37" s="28" t="s">
        <v>24</v>
      </c>
      <c r="E37" s="14" t="s">
        <v>24</v>
      </c>
      <c r="F37" s="29" t="s">
        <v>24</v>
      </c>
      <c r="G37" s="15" t="s">
        <v>24</v>
      </c>
      <c r="H37" s="30" t="s">
        <v>24</v>
      </c>
      <c r="I37" s="50" t="s">
        <v>59</v>
      </c>
      <c r="J37" s="45"/>
      <c r="K37" s="46" t="s">
        <v>60</v>
      </c>
      <c r="L37" s="46"/>
      <c r="M37" s="45" t="s">
        <v>61</v>
      </c>
      <c r="N37" s="45"/>
      <c r="O37" s="16"/>
      <c r="P37" s="18"/>
      <c r="Q37" s="18"/>
      <c r="R37" s="41" t="s">
        <v>25</v>
      </c>
      <c r="S37" s="28" t="s">
        <v>25</v>
      </c>
      <c r="T37" s="14" t="s">
        <v>25</v>
      </c>
      <c r="U37" s="29" t="s">
        <v>25</v>
      </c>
      <c r="V37" s="15" t="s">
        <v>25</v>
      </c>
      <c r="W37" s="30" t="s">
        <v>25</v>
      </c>
      <c r="X37" s="45" t="s">
        <v>59</v>
      </c>
      <c r="Y37" s="45"/>
      <c r="Z37" s="46" t="s">
        <v>60</v>
      </c>
      <c r="AA37" s="46"/>
      <c r="AB37" s="45" t="s">
        <v>61</v>
      </c>
      <c r="AC37" s="45"/>
    </row>
    <row r="38" spans="1:29" x14ac:dyDescent="0.35">
      <c r="A38" s="17" t="s">
        <v>26</v>
      </c>
      <c r="B38" s="18" t="s">
        <v>1</v>
      </c>
      <c r="C38" s="3">
        <v>394683</v>
      </c>
      <c r="D38" s="3">
        <v>411047</v>
      </c>
      <c r="E38" s="3">
        <v>363554</v>
      </c>
      <c r="F38" s="3">
        <v>354167</v>
      </c>
      <c r="G38" s="3">
        <v>368280</v>
      </c>
      <c r="H38" s="3">
        <v>395913</v>
      </c>
      <c r="I38" s="51">
        <f>H38-C38</f>
        <v>1230</v>
      </c>
      <c r="J38" s="48">
        <f>(H38-C38)/C38</f>
        <v>3.116425080380964E-3</v>
      </c>
      <c r="K38" s="3">
        <f>H38-D38</f>
        <v>-15134</v>
      </c>
      <c r="L38" s="48">
        <f>(H38-D38)/D38</f>
        <v>-3.6818174077416936E-2</v>
      </c>
      <c r="M38" s="3">
        <f>H38-G38</f>
        <v>27633</v>
      </c>
      <c r="N38" s="48">
        <f>(H38-G38)/G38</f>
        <v>7.503258390355165E-2</v>
      </c>
      <c r="P38" s="17" t="s">
        <v>26</v>
      </c>
      <c r="Q38" s="18" t="s">
        <v>1</v>
      </c>
      <c r="R38" s="3">
        <v>379649</v>
      </c>
      <c r="S38" s="3">
        <v>414584</v>
      </c>
      <c r="T38" s="3">
        <v>409525</v>
      </c>
      <c r="U38" s="3">
        <v>409206</v>
      </c>
      <c r="V38" s="3">
        <v>406872</v>
      </c>
      <c r="W38" s="3">
        <v>422187</v>
      </c>
      <c r="X38" s="51">
        <f>W38-R38</f>
        <v>42538</v>
      </c>
      <c r="Y38" s="48">
        <f>(W38-R38)/R38</f>
        <v>0.11204560001475047</v>
      </c>
      <c r="Z38" s="3">
        <f>W38-S38</f>
        <v>7603</v>
      </c>
      <c r="AA38" s="48">
        <f>(W38-S38)/S38</f>
        <v>1.8338864982729675E-2</v>
      </c>
      <c r="AB38" s="3">
        <f>W38-V38</f>
        <v>15315</v>
      </c>
      <c r="AC38" s="48">
        <f>(W38-V38)/V38</f>
        <v>3.7640830531469355E-2</v>
      </c>
    </row>
    <row r="39" spans="1:29" x14ac:dyDescent="0.35">
      <c r="A39" s="17" t="s">
        <v>28</v>
      </c>
      <c r="B39" s="18" t="s">
        <v>0</v>
      </c>
      <c r="C39" s="3">
        <v>155230</v>
      </c>
      <c r="D39" s="3">
        <v>152122</v>
      </c>
      <c r="E39" s="3">
        <v>193151</v>
      </c>
      <c r="F39" s="3">
        <v>184860</v>
      </c>
      <c r="G39" s="3">
        <v>181454</v>
      </c>
      <c r="H39" s="3">
        <v>194804</v>
      </c>
      <c r="I39" s="51">
        <f t="shared" ref="I39:I40" si="12">H39-C39</f>
        <v>39574</v>
      </c>
      <c r="J39" s="48">
        <f t="shared" ref="J39:J61" si="13">(H39-C39)/C39</f>
        <v>0.25493783418153709</v>
      </c>
      <c r="K39" s="3">
        <f t="shared" ref="K39:K61" si="14">H39-D39</f>
        <v>42682</v>
      </c>
      <c r="L39" s="48">
        <f t="shared" ref="L39:L61" si="15">(H39-D39)/D39</f>
        <v>0.28057743127226831</v>
      </c>
      <c r="M39" s="3">
        <f t="shared" ref="M39:M61" si="16">H39-G39</f>
        <v>13350</v>
      </c>
      <c r="N39" s="48">
        <f t="shared" ref="N39:N61" si="17">(H39-G39)/G39</f>
        <v>7.3572365447992324E-2</v>
      </c>
      <c r="P39" s="17" t="s">
        <v>28</v>
      </c>
      <c r="Q39" s="18" t="s">
        <v>0</v>
      </c>
      <c r="R39" s="3">
        <v>171453</v>
      </c>
      <c r="S39" s="3">
        <v>180264</v>
      </c>
      <c r="T39" s="3">
        <v>202010</v>
      </c>
      <c r="U39" s="3">
        <v>197729</v>
      </c>
      <c r="V39" s="3">
        <v>198717</v>
      </c>
      <c r="W39" s="3">
        <v>198520</v>
      </c>
      <c r="X39" s="51">
        <f t="shared" ref="X39:X40" si="18">W39-R39</f>
        <v>27067</v>
      </c>
      <c r="Y39" s="48">
        <f t="shared" ref="Y39:Y61" si="19">(W39-R39)/R39</f>
        <v>0.15786833709529724</v>
      </c>
      <c r="Z39" s="3">
        <f t="shared" ref="Z39:Z61" si="20">W39-S39</f>
        <v>18256</v>
      </c>
      <c r="AA39" s="48">
        <f t="shared" ref="AA39:AA61" si="21">(W39-S39)/S39</f>
        <v>0.10127368748058403</v>
      </c>
      <c r="AB39" s="3">
        <f t="shared" ref="AB39:AB61" si="22">W39-V39</f>
        <v>-197</v>
      </c>
      <c r="AC39" s="55">
        <f t="shared" ref="AC39:AC61" si="23">(W39-V39)/V39</f>
        <v>-9.9135957165214861E-4</v>
      </c>
    </row>
    <row r="40" spans="1:29" s="34" customFormat="1" x14ac:dyDescent="0.35">
      <c r="A40" s="19" t="s">
        <v>29</v>
      </c>
      <c r="B40" s="20" t="s">
        <v>2</v>
      </c>
      <c r="C40" s="19">
        <v>239453</v>
      </c>
      <c r="D40" s="19">
        <v>258925</v>
      </c>
      <c r="E40" s="19">
        <v>170403</v>
      </c>
      <c r="F40" s="19">
        <v>169307</v>
      </c>
      <c r="G40" s="19">
        <v>186826</v>
      </c>
      <c r="H40" s="19">
        <v>201109</v>
      </c>
      <c r="I40" s="52">
        <f t="shared" si="12"/>
        <v>-38344</v>
      </c>
      <c r="J40" s="49">
        <f t="shared" si="13"/>
        <v>-0.16013163334767158</v>
      </c>
      <c r="K40" s="19">
        <f t="shared" si="14"/>
        <v>-57816</v>
      </c>
      <c r="L40" s="49">
        <f t="shared" si="15"/>
        <v>-0.22329245920633389</v>
      </c>
      <c r="M40" s="19">
        <f t="shared" si="16"/>
        <v>14283</v>
      </c>
      <c r="N40" s="49">
        <f t="shared" si="17"/>
        <v>7.6450815197028246E-2</v>
      </c>
      <c r="O40" s="53"/>
      <c r="P40" s="19" t="s">
        <v>29</v>
      </c>
      <c r="Q40" s="20" t="s">
        <v>2</v>
      </c>
      <c r="R40" s="19">
        <v>208196</v>
      </c>
      <c r="S40" s="19">
        <v>234320</v>
      </c>
      <c r="T40" s="19">
        <v>207515</v>
      </c>
      <c r="U40" s="19">
        <v>211477</v>
      </c>
      <c r="V40" s="19">
        <v>208155</v>
      </c>
      <c r="W40" s="19">
        <v>223667</v>
      </c>
      <c r="X40" s="52">
        <f t="shared" si="18"/>
        <v>15471</v>
      </c>
      <c r="Y40" s="49">
        <f t="shared" si="19"/>
        <v>7.4309785010278781E-2</v>
      </c>
      <c r="Z40" s="19">
        <f t="shared" si="20"/>
        <v>-10653</v>
      </c>
      <c r="AA40" s="49">
        <f t="shared" si="21"/>
        <v>-4.5463468760669173E-2</v>
      </c>
      <c r="AB40" s="19">
        <f t="shared" si="22"/>
        <v>15512</v>
      </c>
      <c r="AC40" s="49">
        <f t="shared" si="23"/>
        <v>7.4521390310105448E-2</v>
      </c>
    </row>
    <row r="41" spans="1:29" x14ac:dyDescent="0.35">
      <c r="A41" s="18" t="s">
        <v>30</v>
      </c>
      <c r="B41" s="18" t="s">
        <v>16</v>
      </c>
      <c r="C41" s="3">
        <v>56263</v>
      </c>
      <c r="D41" s="3">
        <v>71950</v>
      </c>
      <c r="E41" s="3">
        <v>50887</v>
      </c>
      <c r="F41" s="3">
        <v>44414</v>
      </c>
      <c r="G41" s="3">
        <v>54938</v>
      </c>
      <c r="H41" s="3">
        <v>54720</v>
      </c>
      <c r="I41" s="51">
        <f>H41-C41</f>
        <v>-1543</v>
      </c>
      <c r="J41" s="48">
        <f>(H41-C41)/C41</f>
        <v>-2.7424772941364663E-2</v>
      </c>
      <c r="K41" s="3">
        <f>H41-D41</f>
        <v>-17230</v>
      </c>
      <c r="L41" s="48">
        <f>(H41-D41)/D41</f>
        <v>-0.23947185545517721</v>
      </c>
      <c r="M41" s="3">
        <f>H41-G41</f>
        <v>-218</v>
      </c>
      <c r="N41" s="55">
        <f>(H41-G41)/G41</f>
        <v>-3.9681095052604759E-3</v>
      </c>
      <c r="P41" s="18" t="s">
        <v>30</v>
      </c>
      <c r="Q41" s="18" t="s">
        <v>16</v>
      </c>
      <c r="R41" s="3">
        <v>84462</v>
      </c>
      <c r="S41" s="3">
        <v>101165</v>
      </c>
      <c r="T41" s="3">
        <v>80843</v>
      </c>
      <c r="U41" s="3">
        <v>82034</v>
      </c>
      <c r="V41" s="3">
        <v>81123</v>
      </c>
      <c r="W41" s="3">
        <v>78189</v>
      </c>
      <c r="X41" s="51">
        <f>W41-R41</f>
        <v>-6273</v>
      </c>
      <c r="Y41" s="48">
        <f>(W41-R41)/R41</f>
        <v>-7.4270085955814455E-2</v>
      </c>
      <c r="Z41" s="3">
        <f>W41-S41</f>
        <v>-22976</v>
      </c>
      <c r="AA41" s="48">
        <f>(W41-S41)/S41</f>
        <v>-0.22711412049621904</v>
      </c>
      <c r="AB41" s="3">
        <f>W41-V41</f>
        <v>-2934</v>
      </c>
      <c r="AC41" s="48">
        <f>(W41-V41)/V41</f>
        <v>-3.6167301505121853E-2</v>
      </c>
    </row>
    <row r="42" spans="1:29" x14ac:dyDescent="0.35">
      <c r="A42" s="18" t="s">
        <v>31</v>
      </c>
      <c r="B42" s="18" t="s">
        <v>9</v>
      </c>
      <c r="C42" s="3">
        <v>16084</v>
      </c>
      <c r="D42" s="3">
        <v>16082</v>
      </c>
      <c r="E42" s="3">
        <v>22897</v>
      </c>
      <c r="F42" s="3">
        <v>25267</v>
      </c>
      <c r="G42" s="3">
        <v>27140</v>
      </c>
      <c r="H42" s="3">
        <v>31014</v>
      </c>
      <c r="I42" s="51">
        <f>H42-C42</f>
        <v>14930</v>
      </c>
      <c r="J42" s="48">
        <f>(H42-C42)/C42</f>
        <v>0.92825167868689384</v>
      </c>
      <c r="K42" s="3">
        <f>H42-D42</f>
        <v>14932</v>
      </c>
      <c r="L42" s="48">
        <f>(H42-D42)/D42</f>
        <v>0.92849148115905977</v>
      </c>
      <c r="M42" s="3">
        <f>H42-G42</f>
        <v>3874</v>
      </c>
      <c r="N42" s="48">
        <f>(H42-G42)/G42</f>
        <v>0.14274134119380988</v>
      </c>
      <c r="P42" s="18" t="s">
        <v>31</v>
      </c>
      <c r="Q42" s="18" t="s">
        <v>9</v>
      </c>
      <c r="R42" s="3">
        <v>17455</v>
      </c>
      <c r="S42" s="3">
        <v>17233</v>
      </c>
      <c r="T42" s="3">
        <v>21832</v>
      </c>
      <c r="U42" s="3">
        <v>27249</v>
      </c>
      <c r="V42" s="3">
        <v>28247</v>
      </c>
      <c r="W42" s="3">
        <v>28108</v>
      </c>
      <c r="X42" s="51">
        <f>W42-R42</f>
        <v>10653</v>
      </c>
      <c r="Y42" s="48">
        <f>(W42-R42)/R42</f>
        <v>0.61031223145230595</v>
      </c>
      <c r="Z42" s="3">
        <f>W42-S42</f>
        <v>10875</v>
      </c>
      <c r="AA42" s="48">
        <f>(W42-S42)/S42</f>
        <v>0.63105669355306682</v>
      </c>
      <c r="AB42" s="3">
        <f>W42-V42</f>
        <v>-139</v>
      </c>
      <c r="AC42" s="55">
        <f>(W42-V42)/V42</f>
        <v>-4.920876553262293E-3</v>
      </c>
    </row>
    <row r="43" spans="1:29" x14ac:dyDescent="0.35">
      <c r="A43" s="18" t="s">
        <v>32</v>
      </c>
      <c r="B43" s="18" t="s">
        <v>17</v>
      </c>
      <c r="C43" s="3">
        <v>8974</v>
      </c>
      <c r="D43" s="3">
        <v>7520</v>
      </c>
      <c r="E43" s="3">
        <v>5771</v>
      </c>
      <c r="F43" s="3">
        <v>9023</v>
      </c>
      <c r="G43" s="3">
        <v>9822</v>
      </c>
      <c r="H43" s="3">
        <v>10241</v>
      </c>
      <c r="I43" s="51">
        <f>H43-C43</f>
        <v>1267</v>
      </c>
      <c r="J43" s="48">
        <f>(H43-C43)/C43</f>
        <v>0.14118564742589704</v>
      </c>
      <c r="K43" s="3">
        <f>H43-D43</f>
        <v>2721</v>
      </c>
      <c r="L43" s="48">
        <f>(H43-D43)/D43</f>
        <v>0.36183510638297872</v>
      </c>
      <c r="M43" s="3">
        <f>H43-G43</f>
        <v>419</v>
      </c>
      <c r="N43" s="48">
        <f>(H43-G43)/G43</f>
        <v>4.2659336184076566E-2</v>
      </c>
      <c r="P43" s="18" t="s">
        <v>32</v>
      </c>
      <c r="Q43" s="18" t="s">
        <v>17</v>
      </c>
      <c r="R43" s="3">
        <v>9657</v>
      </c>
      <c r="S43" s="3">
        <v>8331</v>
      </c>
      <c r="T43" s="3">
        <v>9528</v>
      </c>
      <c r="U43" s="3">
        <v>9305</v>
      </c>
      <c r="V43" s="3">
        <v>9980</v>
      </c>
      <c r="W43" s="3">
        <v>11111</v>
      </c>
      <c r="X43" s="51">
        <f>W43-R43</f>
        <v>1454</v>
      </c>
      <c r="Y43" s="48">
        <f>(W43-R43)/R43</f>
        <v>0.15056435746090918</v>
      </c>
      <c r="Z43" s="3">
        <f>W43-S43</f>
        <v>2780</v>
      </c>
      <c r="AA43" s="48">
        <f>(W43-S43)/S43</f>
        <v>0.33369343416156522</v>
      </c>
      <c r="AB43" s="3">
        <f>W43-V43</f>
        <v>1131</v>
      </c>
      <c r="AC43" s="48">
        <f>(W43-V43)/V43</f>
        <v>0.11332665330661322</v>
      </c>
    </row>
    <row r="44" spans="1:29" x14ac:dyDescent="0.35">
      <c r="A44" s="18" t="s">
        <v>38</v>
      </c>
      <c r="B44" s="18" t="s">
        <v>19</v>
      </c>
      <c r="C44" s="3">
        <v>5060</v>
      </c>
      <c r="D44" s="3">
        <v>6193</v>
      </c>
      <c r="E44" s="3">
        <v>11319</v>
      </c>
      <c r="F44" s="3">
        <v>9389</v>
      </c>
      <c r="G44" s="3">
        <v>7578</v>
      </c>
      <c r="H44" s="3">
        <v>9829</v>
      </c>
      <c r="I44" s="51">
        <f>H44-C44</f>
        <v>4769</v>
      </c>
      <c r="J44" s="48">
        <f>(H44-C44)/C44</f>
        <v>0.9424901185770751</v>
      </c>
      <c r="K44" s="3">
        <f>H44-D44</f>
        <v>3636</v>
      </c>
      <c r="L44" s="48">
        <f>(H44-D44)/D44</f>
        <v>0.58711448409494593</v>
      </c>
      <c r="M44" s="3">
        <f>H44-G44</f>
        <v>2251</v>
      </c>
      <c r="N44" s="48">
        <f>(H44-G44)/G44</f>
        <v>0.29704407495381369</v>
      </c>
      <c r="P44" s="18" t="s">
        <v>38</v>
      </c>
      <c r="Q44" s="18" t="s">
        <v>19</v>
      </c>
      <c r="R44" s="3">
        <v>4001</v>
      </c>
      <c r="S44" s="3">
        <v>5468</v>
      </c>
      <c r="T44" s="3">
        <v>12077</v>
      </c>
      <c r="U44" s="3">
        <v>10042</v>
      </c>
      <c r="V44" s="3">
        <v>7895</v>
      </c>
      <c r="W44" s="3">
        <v>9500</v>
      </c>
      <c r="X44" s="51">
        <f>W44-R44</f>
        <v>5499</v>
      </c>
      <c r="Y44" s="48">
        <f>(W44-R44)/R44</f>
        <v>1.3744063984003998</v>
      </c>
      <c r="Z44" s="3">
        <f>W44-S44</f>
        <v>4032</v>
      </c>
      <c r="AA44" s="48">
        <f>(W44-S44)/S44</f>
        <v>0.73738112655449894</v>
      </c>
      <c r="AB44" s="3">
        <f>W44-V44</f>
        <v>1605</v>
      </c>
      <c r="AC44" s="48">
        <f>(W44-V44)/V44</f>
        <v>0.2032932235592147</v>
      </c>
    </row>
    <row r="45" spans="1:29" x14ac:dyDescent="0.35">
      <c r="A45" s="18" t="s">
        <v>33</v>
      </c>
      <c r="B45" s="18" t="s">
        <v>8</v>
      </c>
      <c r="C45" s="3">
        <v>6613</v>
      </c>
      <c r="D45" s="3">
        <v>5978</v>
      </c>
      <c r="E45" s="3">
        <v>6475</v>
      </c>
      <c r="F45" s="3">
        <v>7451</v>
      </c>
      <c r="G45" s="3">
        <v>7869</v>
      </c>
      <c r="H45" s="3">
        <v>8802</v>
      </c>
      <c r="I45" s="51">
        <f>H45-C45</f>
        <v>2189</v>
      </c>
      <c r="J45" s="48">
        <f>(H45-C45)/C45</f>
        <v>0.33101466807802815</v>
      </c>
      <c r="K45" s="3">
        <f>H45-D45</f>
        <v>2824</v>
      </c>
      <c r="L45" s="48">
        <f>(H45-D45)/D45</f>
        <v>0.47239879558380732</v>
      </c>
      <c r="M45" s="3">
        <f>H45-G45</f>
        <v>933</v>
      </c>
      <c r="N45" s="48">
        <f>(H45-G45)/G45</f>
        <v>0.11856652687762105</v>
      </c>
      <c r="P45" s="18" t="s">
        <v>33</v>
      </c>
      <c r="Q45" s="18" t="s">
        <v>8</v>
      </c>
      <c r="R45" s="3">
        <v>6214</v>
      </c>
      <c r="S45" s="3">
        <v>5387</v>
      </c>
      <c r="T45" s="3">
        <v>6300</v>
      </c>
      <c r="U45" s="3">
        <v>7526</v>
      </c>
      <c r="V45" s="3">
        <v>7017</v>
      </c>
      <c r="W45" s="3">
        <v>9732</v>
      </c>
      <c r="X45" s="51">
        <f>W45-R45</f>
        <v>3518</v>
      </c>
      <c r="Y45" s="48">
        <f>(W45-R45)/R45</f>
        <v>0.56614097199871261</v>
      </c>
      <c r="Z45" s="3">
        <f>W45-S45</f>
        <v>4345</v>
      </c>
      <c r="AA45" s="48">
        <f>(W45-S45)/S45</f>
        <v>0.80657137553369218</v>
      </c>
      <c r="AB45" s="3">
        <f>W45-V45</f>
        <v>2715</v>
      </c>
      <c r="AC45" s="48">
        <f>(W45-V45)/V45</f>
        <v>0.38691748610517313</v>
      </c>
    </row>
    <row r="46" spans="1:29" x14ac:dyDescent="0.35">
      <c r="A46" s="18" t="s">
        <v>34</v>
      </c>
      <c r="B46" s="18" t="s">
        <v>14</v>
      </c>
      <c r="C46" s="3">
        <v>11393</v>
      </c>
      <c r="D46" s="3">
        <v>6327</v>
      </c>
      <c r="E46" s="3">
        <v>13615</v>
      </c>
      <c r="F46" s="3">
        <v>8359</v>
      </c>
      <c r="G46" s="3">
        <v>8925</v>
      </c>
      <c r="H46" s="3">
        <v>8600</v>
      </c>
      <c r="I46" s="51">
        <f>H46-C46</f>
        <v>-2793</v>
      </c>
      <c r="J46" s="48">
        <f>(H46-C46)/C46</f>
        <v>-0.24515053102782411</v>
      </c>
      <c r="K46" s="3">
        <f>H46-D46</f>
        <v>2273</v>
      </c>
      <c r="L46" s="48">
        <f>(H46-D46)/D46</f>
        <v>0.35925399083293819</v>
      </c>
      <c r="M46" s="3">
        <f>H46-G46</f>
        <v>-325</v>
      </c>
      <c r="N46" s="48">
        <f>(H46-G46)/G46</f>
        <v>-3.6414565826330535E-2</v>
      </c>
      <c r="P46" s="18" t="s">
        <v>34</v>
      </c>
      <c r="Q46" s="18" t="s">
        <v>14</v>
      </c>
      <c r="R46" s="3">
        <v>11552</v>
      </c>
      <c r="S46" s="3">
        <v>7101</v>
      </c>
      <c r="T46" s="3">
        <v>11740</v>
      </c>
      <c r="U46" s="3">
        <v>9252</v>
      </c>
      <c r="V46" s="3">
        <v>8719</v>
      </c>
      <c r="W46" s="3">
        <v>7928</v>
      </c>
      <c r="X46" s="51">
        <f>W46-R46</f>
        <v>-3624</v>
      </c>
      <c r="Y46" s="48">
        <f>(W46-R46)/R46</f>
        <v>-0.31371191135734072</v>
      </c>
      <c r="Z46" s="3">
        <f>W46-S46</f>
        <v>827</v>
      </c>
      <c r="AA46" s="48">
        <f>(W46-S46)/S46</f>
        <v>0.11646247007463738</v>
      </c>
      <c r="AB46" s="3">
        <f>W46-V46</f>
        <v>-791</v>
      </c>
      <c r="AC46" s="48">
        <f>(W46-V46)/V46</f>
        <v>-9.072141300607868E-2</v>
      </c>
    </row>
    <row r="47" spans="1:29" x14ac:dyDescent="0.35">
      <c r="A47" s="18" t="s">
        <v>36</v>
      </c>
      <c r="B47" s="18" t="s">
        <v>7</v>
      </c>
      <c r="C47" s="3">
        <v>3448</v>
      </c>
      <c r="D47" s="3">
        <v>2245</v>
      </c>
      <c r="E47" s="3">
        <v>6528</v>
      </c>
      <c r="F47" s="3">
        <v>4572</v>
      </c>
      <c r="G47" s="3">
        <v>7378</v>
      </c>
      <c r="H47" s="3">
        <v>8413</v>
      </c>
      <c r="I47" s="51">
        <f>H47-C47</f>
        <v>4965</v>
      </c>
      <c r="J47" s="48">
        <f>(H47-C47)/C47</f>
        <v>1.4399651972157772</v>
      </c>
      <c r="K47" s="3">
        <f>H47-D47</f>
        <v>6168</v>
      </c>
      <c r="L47" s="48">
        <f>(H47-D47)/D47</f>
        <v>2.7474387527839643</v>
      </c>
      <c r="M47" s="3">
        <f>H47-G47</f>
        <v>1035</v>
      </c>
      <c r="N47" s="48">
        <f>(H47-G47)/G47</f>
        <v>0.14028191921930061</v>
      </c>
      <c r="P47" s="18" t="s">
        <v>36</v>
      </c>
      <c r="Q47" s="18" t="s">
        <v>7</v>
      </c>
      <c r="R47" s="3">
        <v>3330</v>
      </c>
      <c r="S47" s="3">
        <v>2681</v>
      </c>
      <c r="T47" s="3">
        <v>3956</v>
      </c>
      <c r="U47" s="3">
        <v>3641</v>
      </c>
      <c r="V47" s="3">
        <v>4571</v>
      </c>
      <c r="W47" s="3">
        <v>6690</v>
      </c>
      <c r="X47" s="51">
        <f>W47-R47</f>
        <v>3360</v>
      </c>
      <c r="Y47" s="48">
        <f>(W47-R47)/R47</f>
        <v>1.0090090090090089</v>
      </c>
      <c r="Z47" s="3">
        <f>W47-S47</f>
        <v>4009</v>
      </c>
      <c r="AA47" s="48">
        <f>(W47-S47)/S47</f>
        <v>1.4953375606117121</v>
      </c>
      <c r="AB47" s="3">
        <f>W47-V47</f>
        <v>2119</v>
      </c>
      <c r="AC47" s="48">
        <f>(W47-V47)/V47</f>
        <v>0.46357471012907459</v>
      </c>
    </row>
    <row r="48" spans="1:29" x14ac:dyDescent="0.35">
      <c r="A48" s="18" t="s">
        <v>35</v>
      </c>
      <c r="B48" s="18" t="s">
        <v>13</v>
      </c>
      <c r="C48" s="3">
        <v>8439</v>
      </c>
      <c r="D48" s="3">
        <v>7250</v>
      </c>
      <c r="E48" s="3">
        <v>5763</v>
      </c>
      <c r="F48" s="3">
        <v>4685</v>
      </c>
      <c r="G48" s="3">
        <v>6208</v>
      </c>
      <c r="H48" s="3">
        <v>5925</v>
      </c>
      <c r="I48" s="51">
        <f>H48-C48</f>
        <v>-2514</v>
      </c>
      <c r="J48" s="48">
        <f>(H48-C48)/C48</f>
        <v>-0.29790259509420547</v>
      </c>
      <c r="K48" s="3">
        <f>H48-D48</f>
        <v>-1325</v>
      </c>
      <c r="L48" s="48">
        <f>(H48-D48)/D48</f>
        <v>-0.18275862068965518</v>
      </c>
      <c r="M48" s="3">
        <f>H48-G48</f>
        <v>-283</v>
      </c>
      <c r="N48" s="48">
        <f>(H48-G48)/G48</f>
        <v>-4.5586340206185565E-2</v>
      </c>
      <c r="P48" s="18" t="s">
        <v>35</v>
      </c>
      <c r="Q48" s="18" t="s">
        <v>13</v>
      </c>
      <c r="R48" s="3">
        <v>7237</v>
      </c>
      <c r="S48" s="3">
        <v>9878</v>
      </c>
      <c r="T48" s="3">
        <v>5649</v>
      </c>
      <c r="U48" s="3">
        <v>5332</v>
      </c>
      <c r="V48" s="3">
        <v>5782</v>
      </c>
      <c r="W48" s="3">
        <v>6807</v>
      </c>
      <c r="X48" s="51">
        <f>W48-R48</f>
        <v>-430</v>
      </c>
      <c r="Y48" s="48">
        <f>(W48-R48)/R48</f>
        <v>-5.9416885449772007E-2</v>
      </c>
      <c r="Z48" s="3">
        <f>W48-S48</f>
        <v>-3071</v>
      </c>
      <c r="AA48" s="48">
        <f>(W48-S48)/S48</f>
        <v>-0.31089289329823849</v>
      </c>
      <c r="AB48" s="3">
        <f>W48-V48</f>
        <v>1025</v>
      </c>
      <c r="AC48" s="48">
        <f>(W48-V48)/V48</f>
        <v>0.17727429955032861</v>
      </c>
    </row>
    <row r="49" spans="1:29" x14ac:dyDescent="0.35">
      <c r="A49" s="18" t="s">
        <v>39</v>
      </c>
      <c r="B49" s="18" t="s">
        <v>39</v>
      </c>
      <c r="C49" s="3">
        <v>3232</v>
      </c>
      <c r="D49" s="3">
        <v>3702</v>
      </c>
      <c r="E49" s="3">
        <v>4471</v>
      </c>
      <c r="F49" s="3">
        <v>3736</v>
      </c>
      <c r="G49" s="3">
        <v>4361</v>
      </c>
      <c r="H49" s="3">
        <v>5441</v>
      </c>
      <c r="I49" s="51">
        <f>H49-C49</f>
        <v>2209</v>
      </c>
      <c r="J49" s="48">
        <f>(H49-C49)/C49</f>
        <v>0.68347772277227725</v>
      </c>
      <c r="K49" s="3">
        <f>H49-D49</f>
        <v>1739</v>
      </c>
      <c r="L49" s="48">
        <f>(H49-D49)/D49</f>
        <v>0.46974608319827121</v>
      </c>
      <c r="M49" s="3">
        <f>H49-G49</f>
        <v>1080</v>
      </c>
      <c r="N49" s="48">
        <f>(H49-G49)/G49</f>
        <v>0.24764962164641138</v>
      </c>
      <c r="P49" s="18" t="s">
        <v>39</v>
      </c>
      <c r="Q49" s="18" t="s">
        <v>39</v>
      </c>
      <c r="R49" s="3">
        <v>3973</v>
      </c>
      <c r="S49" s="3">
        <v>3558</v>
      </c>
      <c r="T49" s="3">
        <v>4264</v>
      </c>
      <c r="U49" s="3">
        <v>4644</v>
      </c>
      <c r="V49" s="3">
        <v>4253</v>
      </c>
      <c r="W49" s="3">
        <v>4527</v>
      </c>
      <c r="X49" s="51">
        <f>W49-R49</f>
        <v>554</v>
      </c>
      <c r="Y49" s="48">
        <f>(W49-R49)/R49</f>
        <v>0.139441228290964</v>
      </c>
      <c r="Z49" s="3">
        <f>W49-S49</f>
        <v>969</v>
      </c>
      <c r="AA49" s="48">
        <f>(W49-S49)/S49</f>
        <v>0.27234401349072512</v>
      </c>
      <c r="AB49" s="3">
        <f>W49-V49</f>
        <v>274</v>
      </c>
      <c r="AC49" s="48">
        <f>(W49-V49)/V49</f>
        <v>6.4425111685868799E-2</v>
      </c>
    </row>
    <row r="50" spans="1:29" x14ac:dyDescent="0.35">
      <c r="A50" s="18" t="s">
        <v>37</v>
      </c>
      <c r="B50" s="18" t="s">
        <v>11</v>
      </c>
      <c r="C50" s="3">
        <v>2761</v>
      </c>
      <c r="D50" s="3">
        <v>2243</v>
      </c>
      <c r="E50" s="3">
        <v>5410</v>
      </c>
      <c r="F50" s="3">
        <v>5266</v>
      </c>
      <c r="G50" s="3">
        <v>4528</v>
      </c>
      <c r="H50" s="3">
        <v>5398</v>
      </c>
      <c r="I50" s="51">
        <f>H50-C50</f>
        <v>2637</v>
      </c>
      <c r="J50" s="48">
        <f>(H50-C50)/C50</f>
        <v>0.95508873596523003</v>
      </c>
      <c r="K50" s="3">
        <f>H50-D50</f>
        <v>3155</v>
      </c>
      <c r="L50" s="48">
        <f>(H50-D50)/D50</f>
        <v>1.4065983058403924</v>
      </c>
      <c r="M50" s="3">
        <f>H50-G50</f>
        <v>870</v>
      </c>
      <c r="N50" s="48">
        <f>(H50-G50)/G50</f>
        <v>0.19213780918727916</v>
      </c>
      <c r="P50" s="18" t="s">
        <v>37</v>
      </c>
      <c r="Q50" s="18" t="s">
        <v>11</v>
      </c>
      <c r="R50" s="3">
        <v>3201</v>
      </c>
      <c r="S50" s="3">
        <v>3267</v>
      </c>
      <c r="T50" s="3">
        <v>7226</v>
      </c>
      <c r="U50" s="3">
        <v>5520</v>
      </c>
      <c r="V50" s="3">
        <v>3647</v>
      </c>
      <c r="W50" s="3">
        <v>4556</v>
      </c>
      <c r="X50" s="51">
        <f>W50-R50</f>
        <v>1355</v>
      </c>
      <c r="Y50" s="48">
        <f>(W50-R50)/R50</f>
        <v>0.42330521711965013</v>
      </c>
      <c r="Z50" s="3">
        <f>W50-S50</f>
        <v>1289</v>
      </c>
      <c r="AA50" s="48">
        <f>(W50-S50)/S50</f>
        <v>0.39455157636975818</v>
      </c>
      <c r="AB50" s="3">
        <f>W50-V50</f>
        <v>909</v>
      </c>
      <c r="AC50" s="48">
        <f>(W50-V50)/V50</f>
        <v>0.24924595557992871</v>
      </c>
    </row>
    <row r="51" spans="1:29" x14ac:dyDescent="0.35">
      <c r="A51" s="18" t="s">
        <v>40</v>
      </c>
      <c r="B51" s="18" t="s">
        <v>12</v>
      </c>
      <c r="C51" s="3">
        <v>2692</v>
      </c>
      <c r="D51" s="3">
        <v>2660</v>
      </c>
      <c r="E51" s="3">
        <v>3411</v>
      </c>
      <c r="F51" s="3">
        <v>4834</v>
      </c>
      <c r="G51" s="3">
        <v>4188</v>
      </c>
      <c r="H51" s="3">
        <v>4133</v>
      </c>
      <c r="I51" s="51">
        <f>H51-C51</f>
        <v>1441</v>
      </c>
      <c r="J51" s="48">
        <f>(H51-C51)/C51</f>
        <v>0.53528974739970281</v>
      </c>
      <c r="K51" s="3">
        <f>H51-D51</f>
        <v>1473</v>
      </c>
      <c r="L51" s="48">
        <f>(H51-D51)/D51</f>
        <v>0.55375939849624056</v>
      </c>
      <c r="M51" s="3">
        <f>H51-G51</f>
        <v>-55</v>
      </c>
      <c r="N51" s="48">
        <f>(H51-G51)/G51</f>
        <v>-1.3132760267430755E-2</v>
      </c>
      <c r="P51" s="18" t="s">
        <v>40</v>
      </c>
      <c r="Q51" s="18" t="s">
        <v>12</v>
      </c>
      <c r="R51" s="3">
        <v>2793</v>
      </c>
      <c r="S51" s="3">
        <v>3061</v>
      </c>
      <c r="T51" s="3">
        <v>4834</v>
      </c>
      <c r="U51" s="3">
        <v>4240</v>
      </c>
      <c r="V51" s="3">
        <v>3767</v>
      </c>
      <c r="W51" s="3">
        <v>4074</v>
      </c>
      <c r="X51" s="51">
        <f>W51-R51</f>
        <v>1281</v>
      </c>
      <c r="Y51" s="48">
        <f>(W51-R51)/R51</f>
        <v>0.45864661654135336</v>
      </c>
      <c r="Z51" s="3">
        <f>W51-S51</f>
        <v>1013</v>
      </c>
      <c r="AA51" s="48">
        <f>(W51-S51)/S51</f>
        <v>0.33093760209082002</v>
      </c>
      <c r="AB51" s="3">
        <f>W51-V51</f>
        <v>307</v>
      </c>
      <c r="AC51" s="48">
        <f>(W51-V51)/V51</f>
        <v>8.1497212636049907E-2</v>
      </c>
    </row>
    <row r="52" spans="1:29" x14ac:dyDescent="0.35">
      <c r="A52" s="18" t="s">
        <v>44</v>
      </c>
      <c r="B52" s="18" t="s">
        <v>5</v>
      </c>
      <c r="C52" s="3">
        <v>1900</v>
      </c>
      <c r="D52" s="3">
        <v>1610</v>
      </c>
      <c r="E52" s="3">
        <v>2473</v>
      </c>
      <c r="F52" s="3">
        <v>3118</v>
      </c>
      <c r="G52" s="3">
        <v>2935</v>
      </c>
      <c r="H52" s="3">
        <v>3876</v>
      </c>
      <c r="I52" s="51">
        <f>H52-C52</f>
        <v>1976</v>
      </c>
      <c r="J52" s="48">
        <f>(H52-C52)/C52</f>
        <v>1.04</v>
      </c>
      <c r="K52" s="3">
        <f>H52-D52</f>
        <v>2266</v>
      </c>
      <c r="L52" s="48">
        <f>(H52-D52)/D52</f>
        <v>1.4074534161490684</v>
      </c>
      <c r="M52" s="3">
        <f>H52-G52</f>
        <v>941</v>
      </c>
      <c r="N52" s="48">
        <f>(H52-G52)/G52</f>
        <v>0.32061328790459964</v>
      </c>
      <c r="P52" s="18" t="s">
        <v>44</v>
      </c>
      <c r="Q52" s="18" t="s">
        <v>5</v>
      </c>
      <c r="R52" s="3">
        <v>1704</v>
      </c>
      <c r="S52" s="3">
        <v>2118</v>
      </c>
      <c r="T52" s="3">
        <v>2637</v>
      </c>
      <c r="U52" s="3">
        <v>2429</v>
      </c>
      <c r="V52" s="3">
        <v>2821</v>
      </c>
      <c r="W52" s="3">
        <v>3087</v>
      </c>
      <c r="X52" s="51">
        <f>W52-R52</f>
        <v>1383</v>
      </c>
      <c r="Y52" s="48">
        <f>(W52-R52)/R52</f>
        <v>0.81161971830985913</v>
      </c>
      <c r="Z52" s="3">
        <f>W52-S52</f>
        <v>969</v>
      </c>
      <c r="AA52" s="48">
        <f>(W52-S52)/S52</f>
        <v>0.45750708215297453</v>
      </c>
      <c r="AB52" s="3">
        <f>W52-V52</f>
        <v>266</v>
      </c>
      <c r="AC52" s="48">
        <f>(W52-V52)/V52</f>
        <v>9.4292803970223327E-2</v>
      </c>
    </row>
    <row r="53" spans="1:29" x14ac:dyDescent="0.35">
      <c r="A53" s="18" t="s">
        <v>42</v>
      </c>
      <c r="B53" s="18" t="s">
        <v>6</v>
      </c>
      <c r="C53" s="3">
        <v>2041</v>
      </c>
      <c r="D53" s="3">
        <v>1596</v>
      </c>
      <c r="E53" s="3">
        <v>2033</v>
      </c>
      <c r="F53" s="3">
        <v>2337</v>
      </c>
      <c r="G53" s="3">
        <v>3260</v>
      </c>
      <c r="H53" s="3">
        <v>2807</v>
      </c>
      <c r="I53" s="51">
        <f>H53-C53</f>
        <v>766</v>
      </c>
      <c r="J53" s="48">
        <f>(H53-C53)/C53</f>
        <v>0.37530622243998041</v>
      </c>
      <c r="K53" s="3">
        <f>H53-D53</f>
        <v>1211</v>
      </c>
      <c r="L53" s="48">
        <f>(H53-D53)/D53</f>
        <v>0.75877192982456143</v>
      </c>
      <c r="M53" s="3">
        <f>H53-G53</f>
        <v>-453</v>
      </c>
      <c r="N53" s="48">
        <f>(H53-G53)/G53</f>
        <v>-0.13895705521472393</v>
      </c>
      <c r="P53" s="18" t="s">
        <v>42</v>
      </c>
      <c r="Q53" s="18" t="s">
        <v>6</v>
      </c>
      <c r="R53" s="3">
        <v>2011</v>
      </c>
      <c r="S53" s="3">
        <v>1941</v>
      </c>
      <c r="T53" s="3">
        <v>2262</v>
      </c>
      <c r="U53" s="3">
        <v>2471</v>
      </c>
      <c r="V53" s="3">
        <v>2252</v>
      </c>
      <c r="W53" s="3">
        <v>2314</v>
      </c>
      <c r="X53" s="51">
        <f>W53-R53</f>
        <v>303</v>
      </c>
      <c r="Y53" s="48">
        <f>(W53-R53)/R53</f>
        <v>0.15067130780706117</v>
      </c>
      <c r="Z53" s="3">
        <f>W53-S53</f>
        <v>373</v>
      </c>
      <c r="AA53" s="48">
        <f>(W53-S53)/S53</f>
        <v>0.19216898505924782</v>
      </c>
      <c r="AB53" s="3">
        <f>W53-V53</f>
        <v>62</v>
      </c>
      <c r="AC53" s="48">
        <f>(W53-V53)/V53</f>
        <v>2.7531083481349913E-2</v>
      </c>
    </row>
    <row r="54" spans="1:29" x14ac:dyDescent="0.35">
      <c r="A54" s="18" t="s">
        <v>45</v>
      </c>
      <c r="B54" s="18" t="s">
        <v>10</v>
      </c>
      <c r="C54" s="3">
        <v>4567</v>
      </c>
      <c r="D54" s="3">
        <v>3113</v>
      </c>
      <c r="E54" s="3">
        <v>2203</v>
      </c>
      <c r="F54" s="3">
        <v>2554</v>
      </c>
      <c r="G54" s="3">
        <v>2003</v>
      </c>
      <c r="H54" s="3">
        <v>2614</v>
      </c>
      <c r="I54" s="51">
        <f>H54-C54</f>
        <v>-1953</v>
      </c>
      <c r="J54" s="48">
        <f>(H54-C54)/C54</f>
        <v>-0.42763301948762866</v>
      </c>
      <c r="K54" s="3">
        <f>H54-D54</f>
        <v>-499</v>
      </c>
      <c r="L54" s="48">
        <f>(H54-D54)/D54</f>
        <v>-0.16029553485383874</v>
      </c>
      <c r="M54" s="3">
        <f>H54-G54</f>
        <v>611</v>
      </c>
      <c r="N54" s="48">
        <f>(H54-G54)/G54</f>
        <v>0.30504243634548178</v>
      </c>
      <c r="P54" s="18" t="s">
        <v>45</v>
      </c>
      <c r="Q54" s="18" t="s">
        <v>10</v>
      </c>
      <c r="R54" s="3">
        <v>3337</v>
      </c>
      <c r="S54" s="3">
        <v>3470</v>
      </c>
      <c r="T54" s="3">
        <v>2499</v>
      </c>
      <c r="U54" s="3">
        <v>2702</v>
      </c>
      <c r="V54" s="3">
        <v>2806</v>
      </c>
      <c r="W54" s="3">
        <v>2733</v>
      </c>
      <c r="X54" s="51">
        <f>W54-R54</f>
        <v>-604</v>
      </c>
      <c r="Y54" s="48">
        <f>(W54-R54)/R54</f>
        <v>-0.18100089901108779</v>
      </c>
      <c r="Z54" s="3">
        <f>W54-S54</f>
        <v>-737</v>
      </c>
      <c r="AA54" s="48">
        <f>(W54-S54)/S54</f>
        <v>-0.21239193083573488</v>
      </c>
      <c r="AB54" s="3">
        <f>W54-V54</f>
        <v>-73</v>
      </c>
      <c r="AC54" s="48">
        <f>(W54-V54)/V54</f>
        <v>-2.601568068424804E-2</v>
      </c>
    </row>
    <row r="55" spans="1:29" x14ac:dyDescent="0.35">
      <c r="A55" s="18" t="s">
        <v>41</v>
      </c>
      <c r="B55" s="18" t="s">
        <v>20</v>
      </c>
      <c r="C55" s="3">
        <v>79573</v>
      </c>
      <c r="D55" s="3">
        <v>91978</v>
      </c>
      <c r="E55" s="3">
        <v>3263</v>
      </c>
      <c r="F55" s="3">
        <v>3350</v>
      </c>
      <c r="G55" s="3">
        <v>2581</v>
      </c>
      <c r="H55" s="3">
        <v>2274</v>
      </c>
      <c r="I55" s="51">
        <f>H55-C55</f>
        <v>-77299</v>
      </c>
      <c r="J55" s="48">
        <f>(H55-C55)/C55</f>
        <v>-0.9714224674198535</v>
      </c>
      <c r="K55" s="3">
        <f>H55-D55</f>
        <v>-89704</v>
      </c>
      <c r="L55" s="48">
        <f>(H55-D55)/D55</f>
        <v>-0.97527669660136118</v>
      </c>
      <c r="M55" s="3">
        <f>H55-G55</f>
        <v>-307</v>
      </c>
      <c r="N55" s="48">
        <f>(H55-G55)/G55</f>
        <v>-0.11894614490507555</v>
      </c>
      <c r="P55" s="18" t="s">
        <v>41</v>
      </c>
      <c r="Q55" s="18" t="s">
        <v>20</v>
      </c>
      <c r="R55" s="3">
        <v>23987</v>
      </c>
      <c r="S55" s="3">
        <v>28440</v>
      </c>
      <c r="T55" s="3">
        <v>2465</v>
      </c>
      <c r="U55" s="3">
        <v>2732</v>
      </c>
      <c r="V55" s="3">
        <v>2017</v>
      </c>
      <c r="W55" s="3">
        <v>1737</v>
      </c>
      <c r="X55" s="51">
        <f>W55-R55</f>
        <v>-22250</v>
      </c>
      <c r="Y55" s="48">
        <f>(W55-R55)/R55</f>
        <v>-0.92758577562846545</v>
      </c>
      <c r="Z55" s="3">
        <f>W55-S55</f>
        <v>-26703</v>
      </c>
      <c r="AA55" s="48">
        <f>(W55-S55)/S55</f>
        <v>-0.9389240506329114</v>
      </c>
      <c r="AB55" s="3">
        <f>W55-V55</f>
        <v>-280</v>
      </c>
      <c r="AC55" s="48">
        <f>(W55-V55)/V55</f>
        <v>-0.13882002974714924</v>
      </c>
    </row>
    <row r="56" spans="1:29" x14ac:dyDescent="0.35">
      <c r="A56" s="18" t="s">
        <v>46</v>
      </c>
      <c r="B56" s="18" t="s">
        <v>18</v>
      </c>
      <c r="C56" s="3">
        <v>1650</v>
      </c>
      <c r="D56" s="3">
        <v>1644</v>
      </c>
      <c r="E56" s="3">
        <v>1674</v>
      </c>
      <c r="F56" s="3">
        <v>1458</v>
      </c>
      <c r="G56" s="3">
        <v>1800</v>
      </c>
      <c r="H56" s="3">
        <v>1627</v>
      </c>
      <c r="I56" s="51">
        <f>H56-C56</f>
        <v>-23</v>
      </c>
      <c r="J56" s="48">
        <f>(H56-C56)/C56</f>
        <v>-1.3939393939393939E-2</v>
      </c>
      <c r="K56" s="3">
        <f>H56-D56</f>
        <v>-17</v>
      </c>
      <c r="L56" s="48">
        <f>(H56-D56)/D56</f>
        <v>-1.0340632603406326E-2</v>
      </c>
      <c r="M56" s="3">
        <f>H56-G56</f>
        <v>-173</v>
      </c>
      <c r="N56" s="48">
        <f>(H56-G56)/G56</f>
        <v>-9.6111111111111105E-2</v>
      </c>
      <c r="P56" s="18" t="s">
        <v>46</v>
      </c>
      <c r="Q56" s="18" t="s">
        <v>18</v>
      </c>
      <c r="R56" s="3">
        <v>1533</v>
      </c>
      <c r="S56" s="3">
        <v>1379</v>
      </c>
      <c r="T56" s="3">
        <v>1963</v>
      </c>
      <c r="U56" s="3">
        <v>1274</v>
      </c>
      <c r="V56" s="3">
        <v>1985</v>
      </c>
      <c r="W56" s="3">
        <v>1966</v>
      </c>
      <c r="X56" s="51">
        <f>W56-R56</f>
        <v>433</v>
      </c>
      <c r="Y56" s="48">
        <f>(W56-R56)/R56</f>
        <v>0.28245270711024134</v>
      </c>
      <c r="Z56" s="3">
        <f>W56-S56</f>
        <v>587</v>
      </c>
      <c r="AA56" s="48">
        <f>(W56-S56)/S56</f>
        <v>0.42567077592458302</v>
      </c>
      <c r="AB56" s="3">
        <f>W56-V56</f>
        <v>-19</v>
      </c>
      <c r="AC56" s="48">
        <f>(W56-V56)/V56</f>
        <v>-9.5717884130982374E-3</v>
      </c>
    </row>
    <row r="57" spans="1:29" x14ac:dyDescent="0.35">
      <c r="A57" s="18" t="s">
        <v>49</v>
      </c>
      <c r="B57" s="18" t="s">
        <v>21</v>
      </c>
      <c r="C57" s="3">
        <v>1028</v>
      </c>
      <c r="D57" s="3">
        <v>1743</v>
      </c>
      <c r="E57" s="3">
        <v>318</v>
      </c>
      <c r="F57" s="3">
        <v>722</v>
      </c>
      <c r="G57" s="3">
        <v>594</v>
      </c>
      <c r="H57" s="3">
        <v>1577</v>
      </c>
      <c r="I57" s="51">
        <f>H57-C57</f>
        <v>549</v>
      </c>
      <c r="J57" s="48">
        <f>(H57-C57)/C57</f>
        <v>0.53404669260700388</v>
      </c>
      <c r="K57" s="3">
        <f>H57-D57</f>
        <v>-166</v>
      </c>
      <c r="L57" s="48">
        <f>(H57-D57)/D57</f>
        <v>-9.5238095238095233E-2</v>
      </c>
      <c r="M57" s="3">
        <f>H57-G57</f>
        <v>983</v>
      </c>
      <c r="N57" s="48">
        <f>(H57-G57)/G57</f>
        <v>1.6548821548821548</v>
      </c>
      <c r="P57" s="18" t="s">
        <v>49</v>
      </c>
      <c r="Q57" s="18" t="s">
        <v>21</v>
      </c>
      <c r="R57" s="3">
        <v>1442</v>
      </c>
      <c r="S57" s="3">
        <v>793</v>
      </c>
      <c r="T57" s="3">
        <v>455</v>
      </c>
      <c r="U57" s="3">
        <v>855</v>
      </c>
      <c r="V57" s="3">
        <v>622</v>
      </c>
      <c r="W57" s="3">
        <v>1068</v>
      </c>
      <c r="X57" s="51">
        <f>W57-R57</f>
        <v>-374</v>
      </c>
      <c r="Y57" s="48">
        <f>(W57-R57)/R57</f>
        <v>-0.25936199722607489</v>
      </c>
      <c r="Z57" s="3">
        <f>W57-S57</f>
        <v>275</v>
      </c>
      <c r="AA57" s="48">
        <f>(W57-S57)/S57</f>
        <v>0.34678436317780581</v>
      </c>
      <c r="AB57" s="3">
        <f>W57-V57</f>
        <v>446</v>
      </c>
      <c r="AC57" s="48">
        <f>(W57-V57)/V57</f>
        <v>0.71704180064308687</v>
      </c>
    </row>
    <row r="58" spans="1:29" x14ac:dyDescent="0.35">
      <c r="A58" s="18" t="s">
        <v>43</v>
      </c>
      <c r="B58" s="18" t="s">
        <v>4</v>
      </c>
      <c r="C58" s="3">
        <v>1003</v>
      </c>
      <c r="D58" s="3">
        <v>1006</v>
      </c>
      <c r="E58" s="3">
        <v>1106</v>
      </c>
      <c r="F58" s="3">
        <v>1398</v>
      </c>
      <c r="G58" s="3">
        <v>1912</v>
      </c>
      <c r="H58" s="3">
        <v>1250</v>
      </c>
      <c r="I58" s="51">
        <f>H58-C58</f>
        <v>247</v>
      </c>
      <c r="J58" s="48">
        <f>(H58-C58)/C58</f>
        <v>0.24626121635094717</v>
      </c>
      <c r="K58" s="3">
        <f>H58-D58</f>
        <v>244</v>
      </c>
      <c r="L58" s="48">
        <f>(H58-D58)/D58</f>
        <v>0.24254473161033796</v>
      </c>
      <c r="M58" s="3">
        <f>H58-G58</f>
        <v>-662</v>
      </c>
      <c r="N58" s="48">
        <f>(H58-G58)/G58</f>
        <v>-0.34623430962343094</v>
      </c>
      <c r="P58" s="18" t="s">
        <v>43</v>
      </c>
      <c r="Q58" s="18" t="s">
        <v>4</v>
      </c>
      <c r="R58" s="3">
        <v>1023</v>
      </c>
      <c r="S58" s="3">
        <v>1314</v>
      </c>
      <c r="T58" s="3">
        <v>1353</v>
      </c>
      <c r="U58" s="3">
        <v>1186</v>
      </c>
      <c r="V58" s="3">
        <v>1848</v>
      </c>
      <c r="W58" s="3">
        <v>1139</v>
      </c>
      <c r="X58" s="51">
        <f>W58-R58</f>
        <v>116</v>
      </c>
      <c r="Y58" s="48">
        <f>(W58-R58)/R58</f>
        <v>0.11339198435972629</v>
      </c>
      <c r="Z58" s="3">
        <f>W58-S58</f>
        <v>-175</v>
      </c>
      <c r="AA58" s="48">
        <f>(W58-S58)/S58</f>
        <v>-0.13318112633181126</v>
      </c>
      <c r="AB58" s="3">
        <f>W58-V58</f>
        <v>-709</v>
      </c>
      <c r="AC58" s="48">
        <f>(W58-V58)/V58</f>
        <v>-0.38365800865800864</v>
      </c>
    </row>
    <row r="59" spans="1:29" x14ac:dyDescent="0.35">
      <c r="A59" s="18" t="s">
        <v>3</v>
      </c>
      <c r="B59" s="18" t="s">
        <v>3</v>
      </c>
      <c r="C59" s="3">
        <v>949</v>
      </c>
      <c r="D59" s="3">
        <v>786</v>
      </c>
      <c r="E59" s="3">
        <v>1043</v>
      </c>
      <c r="F59" s="3">
        <v>888</v>
      </c>
      <c r="G59" s="3">
        <v>1010</v>
      </c>
      <c r="H59" s="3">
        <v>1205</v>
      </c>
      <c r="I59" s="51">
        <f>H59-C59</f>
        <v>256</v>
      </c>
      <c r="J59" s="48">
        <f>(H59-C59)/C59</f>
        <v>0.2697576396206533</v>
      </c>
      <c r="K59" s="3">
        <f>H59-D59</f>
        <v>419</v>
      </c>
      <c r="L59" s="48">
        <f>(H59-D59)/D59</f>
        <v>0.5330788804071247</v>
      </c>
      <c r="M59" s="3">
        <f>H59-G59</f>
        <v>195</v>
      </c>
      <c r="N59" s="48">
        <f>(H59-G59)/G59</f>
        <v>0.19306930693069307</v>
      </c>
      <c r="P59" s="18" t="s">
        <v>3</v>
      </c>
      <c r="Q59" s="18" t="s">
        <v>3</v>
      </c>
      <c r="R59" s="3">
        <v>809</v>
      </c>
      <c r="S59" s="3">
        <v>1030</v>
      </c>
      <c r="T59" s="3">
        <v>872</v>
      </c>
      <c r="U59" s="3">
        <v>1458</v>
      </c>
      <c r="V59" s="3">
        <v>1377</v>
      </c>
      <c r="W59" s="3">
        <v>949</v>
      </c>
      <c r="X59" s="51">
        <f>W59-R59</f>
        <v>140</v>
      </c>
      <c r="Y59" s="48">
        <f>(W59-R59)/R59</f>
        <v>0.17305315203955501</v>
      </c>
      <c r="Z59" s="3">
        <f>W59-S59</f>
        <v>-81</v>
      </c>
      <c r="AA59" s="48">
        <f>(W59-S59)/S59</f>
        <v>-7.8640776699029122E-2</v>
      </c>
      <c r="AB59" s="3">
        <f>W59-V59</f>
        <v>-428</v>
      </c>
      <c r="AC59" s="48">
        <f>(W59-V59)/V59</f>
        <v>-0.31082062454611475</v>
      </c>
    </row>
    <row r="60" spans="1:29" x14ac:dyDescent="0.35">
      <c r="A60" s="18" t="s">
        <v>47</v>
      </c>
      <c r="B60" s="18" t="s">
        <v>15</v>
      </c>
      <c r="C60" s="3">
        <v>917</v>
      </c>
      <c r="D60" s="3">
        <v>814</v>
      </c>
      <c r="E60" s="3">
        <v>839</v>
      </c>
      <c r="F60" s="3">
        <v>1063</v>
      </c>
      <c r="G60" s="3">
        <v>1069</v>
      </c>
      <c r="H60" s="3">
        <v>1186</v>
      </c>
      <c r="I60" s="51">
        <f>H60-C60</f>
        <v>269</v>
      </c>
      <c r="J60" s="48">
        <f>(H60-C60)/C60</f>
        <v>0.29334787350054525</v>
      </c>
      <c r="K60" s="3">
        <f>H60-D60</f>
        <v>372</v>
      </c>
      <c r="L60" s="48">
        <f>(H60-D60)/D60</f>
        <v>0.45700245700245701</v>
      </c>
      <c r="M60" s="3">
        <f>H60-G60</f>
        <v>117</v>
      </c>
      <c r="N60" s="48">
        <f>(H60-G60)/G60</f>
        <v>0.10944808231992516</v>
      </c>
      <c r="P60" s="18" t="s">
        <v>47</v>
      </c>
      <c r="Q60" s="18" t="s">
        <v>15</v>
      </c>
      <c r="R60" s="3">
        <v>642</v>
      </c>
      <c r="S60" s="3">
        <v>683</v>
      </c>
      <c r="T60" s="3">
        <v>872</v>
      </c>
      <c r="U60" s="3">
        <v>1082</v>
      </c>
      <c r="V60" s="3">
        <v>1030</v>
      </c>
      <c r="W60" s="3">
        <v>1169</v>
      </c>
      <c r="X60" s="51">
        <f>W60-R60</f>
        <v>527</v>
      </c>
      <c r="Y60" s="48">
        <f>(W60-R60)/R60</f>
        <v>0.82087227414330222</v>
      </c>
      <c r="Z60" s="3">
        <f>W60-S60</f>
        <v>486</v>
      </c>
      <c r="AA60" s="48">
        <f>(W60-S60)/S60</f>
        <v>0.71156661786237185</v>
      </c>
      <c r="AB60" s="3">
        <f>W60-V60</f>
        <v>139</v>
      </c>
      <c r="AC60" s="48">
        <f>(W60-V60)/V60</f>
        <v>0.13495145631067962</v>
      </c>
    </row>
    <row r="61" spans="1:29" x14ac:dyDescent="0.35">
      <c r="A61" s="18" t="s">
        <v>48</v>
      </c>
      <c r="B61" s="18" t="s">
        <v>22</v>
      </c>
      <c r="C61" s="3">
        <v>2355</v>
      </c>
      <c r="D61" s="3">
        <v>2136</v>
      </c>
      <c r="E61" s="3">
        <v>399</v>
      </c>
      <c r="F61" s="3">
        <v>577</v>
      </c>
      <c r="G61" s="3">
        <v>1183</v>
      </c>
      <c r="H61" s="3">
        <v>1117</v>
      </c>
      <c r="I61" s="51">
        <f>H61-C61</f>
        <v>-1238</v>
      </c>
      <c r="J61" s="48">
        <f>(H61-C61)/C61</f>
        <v>-0.5256900212314225</v>
      </c>
      <c r="K61" s="3">
        <f>H61-D61</f>
        <v>-1019</v>
      </c>
      <c r="L61" s="48">
        <f>(H61-D61)/D61</f>
        <v>-0.47705992509363299</v>
      </c>
      <c r="M61" s="3">
        <f>H61-G61</f>
        <v>-66</v>
      </c>
      <c r="N61" s="48">
        <f>(H61-G61)/G61</f>
        <v>-5.5790363482671176E-2</v>
      </c>
      <c r="P61" s="18" t="s">
        <v>48</v>
      </c>
      <c r="Q61" s="18" t="s">
        <v>22</v>
      </c>
      <c r="R61" s="3">
        <v>1642</v>
      </c>
      <c r="S61" s="3">
        <v>2187</v>
      </c>
      <c r="T61" s="3">
        <v>512</v>
      </c>
      <c r="U61" s="3">
        <v>822</v>
      </c>
      <c r="V61" s="3">
        <v>858</v>
      </c>
      <c r="W61" s="3">
        <v>1382</v>
      </c>
      <c r="X61" s="51">
        <f>W61-R61</f>
        <v>-260</v>
      </c>
      <c r="Y61" s="48">
        <f>(W61-R61)/R61</f>
        <v>-0.15834348355663824</v>
      </c>
      <c r="Z61" s="3">
        <f>W61-S61</f>
        <v>-805</v>
      </c>
      <c r="AA61" s="48">
        <f>(W61-S61)/S61</f>
        <v>-0.36808413351623226</v>
      </c>
      <c r="AB61" s="3">
        <f>W61-V61</f>
        <v>524</v>
      </c>
      <c r="AC61" s="48">
        <f>(W61-V61)/V61</f>
        <v>0.61072261072261069</v>
      </c>
    </row>
    <row r="63" spans="1:29" s="57" customFormat="1" ht="17.5" x14ac:dyDescent="0.35">
      <c r="A63" s="31" t="s">
        <v>50</v>
      </c>
      <c r="C63" s="1"/>
      <c r="D63" s="1"/>
      <c r="E63" s="1"/>
      <c r="F63" s="1"/>
      <c r="G63" s="1"/>
      <c r="H63" s="1"/>
      <c r="I63" s="4"/>
      <c r="J63" s="4"/>
      <c r="K63" s="4"/>
      <c r="L63" s="4"/>
      <c r="M63" s="4"/>
      <c r="N63" s="4"/>
      <c r="O63" s="42"/>
      <c r="P63" s="31" t="s">
        <v>53</v>
      </c>
      <c r="R63" s="1"/>
      <c r="S63" s="1"/>
      <c r="T63" s="1"/>
      <c r="U63" s="1"/>
      <c r="V63" s="1"/>
      <c r="W63" s="1"/>
    </row>
    <row r="64" spans="1:29" x14ac:dyDescent="0.35">
      <c r="A64" s="43" t="s">
        <v>99</v>
      </c>
      <c r="B64" s="57"/>
      <c r="O64" s="4"/>
      <c r="P64" s="43" t="s">
        <v>99</v>
      </c>
      <c r="Q64" s="57"/>
    </row>
    <row r="65" spans="1:29" x14ac:dyDescent="0.35">
      <c r="A65" s="43" t="s">
        <v>100</v>
      </c>
      <c r="B65" s="57"/>
      <c r="O65" s="4"/>
      <c r="P65" s="43" t="s">
        <v>100</v>
      </c>
      <c r="Q65" s="57"/>
    </row>
    <row r="66" spans="1:29" x14ac:dyDescent="0.35">
      <c r="A66" s="21"/>
      <c r="B66" s="21"/>
      <c r="C66" s="59">
        <v>2019</v>
      </c>
      <c r="D66" s="60">
        <v>2020</v>
      </c>
      <c r="E66" s="61">
        <v>2023</v>
      </c>
      <c r="F66" s="62">
        <v>2024</v>
      </c>
      <c r="G66" s="63">
        <v>2025</v>
      </c>
      <c r="H66" s="68">
        <v>2026</v>
      </c>
      <c r="I66" s="8"/>
      <c r="J66" s="8"/>
      <c r="K66" s="8"/>
      <c r="L66" s="8"/>
      <c r="M66" s="8"/>
      <c r="N66" s="8"/>
      <c r="O66" s="8"/>
      <c r="P66" s="21"/>
      <c r="Q66" s="21"/>
      <c r="R66" s="59">
        <v>2019</v>
      </c>
      <c r="S66" s="60">
        <v>2020</v>
      </c>
      <c r="T66" s="61">
        <v>2023</v>
      </c>
      <c r="U66" s="62">
        <v>2024</v>
      </c>
      <c r="V66" s="63">
        <v>2025</v>
      </c>
      <c r="W66" s="64">
        <v>2026</v>
      </c>
    </row>
    <row r="67" spans="1:29" x14ac:dyDescent="0.35">
      <c r="A67" s="21"/>
      <c r="B67" s="21"/>
      <c r="C67" s="9" t="s">
        <v>23</v>
      </c>
      <c r="D67" s="25" t="s">
        <v>23</v>
      </c>
      <c r="E67" s="10" t="s">
        <v>23</v>
      </c>
      <c r="F67" s="26" t="s">
        <v>23</v>
      </c>
      <c r="G67" s="11" t="s">
        <v>23</v>
      </c>
      <c r="H67" s="37" t="s">
        <v>23</v>
      </c>
      <c r="I67" s="50" t="s">
        <v>58</v>
      </c>
      <c r="J67" s="45"/>
      <c r="K67" s="45"/>
      <c r="L67" s="45"/>
      <c r="M67" s="45"/>
      <c r="N67" s="45"/>
      <c r="O67" s="12"/>
      <c r="P67" s="21"/>
      <c r="Q67" s="21"/>
      <c r="R67" s="9" t="s">
        <v>62</v>
      </c>
      <c r="S67" s="25" t="s">
        <v>62</v>
      </c>
      <c r="T67" s="10" t="s">
        <v>62</v>
      </c>
      <c r="U67" s="26" t="s">
        <v>62</v>
      </c>
      <c r="V67" s="11" t="s">
        <v>62</v>
      </c>
      <c r="W67" s="27" t="s">
        <v>62</v>
      </c>
      <c r="X67" s="50" t="s">
        <v>58</v>
      </c>
      <c r="Y67" s="45"/>
      <c r="Z67" s="45"/>
      <c r="AA67" s="45"/>
      <c r="AB67" s="45"/>
      <c r="AC67" s="45"/>
    </row>
    <row r="68" spans="1:29" x14ac:dyDescent="0.35">
      <c r="A68" s="21"/>
      <c r="B68" s="21"/>
      <c r="C68" s="13" t="s">
        <v>24</v>
      </c>
      <c r="D68" s="28" t="s">
        <v>24</v>
      </c>
      <c r="E68" s="14" t="s">
        <v>24</v>
      </c>
      <c r="F68" s="29" t="s">
        <v>24</v>
      </c>
      <c r="G68" s="15" t="s">
        <v>24</v>
      </c>
      <c r="H68" s="38" t="s">
        <v>24</v>
      </c>
      <c r="I68" s="50" t="s">
        <v>59</v>
      </c>
      <c r="J68" s="45"/>
      <c r="K68" s="46" t="s">
        <v>60</v>
      </c>
      <c r="L68" s="46"/>
      <c r="M68" s="45" t="s">
        <v>61</v>
      </c>
      <c r="N68" s="45"/>
      <c r="O68" s="16"/>
      <c r="P68" s="21"/>
      <c r="Q68" s="21"/>
      <c r="R68" s="13" t="s">
        <v>25</v>
      </c>
      <c r="S68" s="28" t="s">
        <v>25</v>
      </c>
      <c r="T68" s="14" t="s">
        <v>25</v>
      </c>
      <c r="U68" s="29" t="s">
        <v>25</v>
      </c>
      <c r="V68" s="15" t="s">
        <v>25</v>
      </c>
      <c r="W68" s="30" t="s">
        <v>25</v>
      </c>
      <c r="X68" s="50" t="s">
        <v>59</v>
      </c>
      <c r="Y68" s="45"/>
      <c r="Z68" s="46" t="s">
        <v>60</v>
      </c>
      <c r="AA68" s="46"/>
      <c r="AB68" s="45" t="s">
        <v>61</v>
      </c>
      <c r="AC68" s="45"/>
    </row>
    <row r="69" spans="1:29" x14ac:dyDescent="0.35">
      <c r="A69" s="17" t="s">
        <v>26</v>
      </c>
      <c r="B69" s="17" t="s">
        <v>27</v>
      </c>
      <c r="C69" s="3">
        <v>394683</v>
      </c>
      <c r="D69" s="3">
        <v>411047</v>
      </c>
      <c r="E69" s="3">
        <v>363554</v>
      </c>
      <c r="F69" s="3">
        <v>354167</v>
      </c>
      <c r="G69" s="3">
        <v>368280</v>
      </c>
      <c r="H69" s="69">
        <v>395913</v>
      </c>
      <c r="I69" s="51">
        <f>H69-C69</f>
        <v>1230</v>
      </c>
      <c r="J69" s="48">
        <f>(H69-C69)/C69</f>
        <v>3.116425080380964E-3</v>
      </c>
      <c r="K69" s="3">
        <f>H69-D69</f>
        <v>-15134</v>
      </c>
      <c r="L69" s="48">
        <f>(H69-D69)/D69</f>
        <v>-3.6818174077416936E-2</v>
      </c>
      <c r="M69" s="3">
        <f>H69-G69</f>
        <v>27633</v>
      </c>
      <c r="N69" s="48">
        <f>(H69-G69)/G69</f>
        <v>7.503258390355165E-2</v>
      </c>
      <c r="P69" s="17" t="s">
        <v>26</v>
      </c>
      <c r="Q69" s="17" t="s">
        <v>27</v>
      </c>
      <c r="R69" s="3">
        <v>379649</v>
      </c>
      <c r="S69" s="3">
        <v>414584</v>
      </c>
      <c r="T69" s="3">
        <v>409525</v>
      </c>
      <c r="U69" s="3">
        <v>409206</v>
      </c>
      <c r="V69" s="3">
        <v>406872</v>
      </c>
      <c r="W69" s="3">
        <v>422187</v>
      </c>
      <c r="X69" s="51">
        <f>W69-R69</f>
        <v>42538</v>
      </c>
      <c r="Y69" s="48">
        <f>(W69-R69)/R69</f>
        <v>0.11204560001475047</v>
      </c>
      <c r="Z69" s="3">
        <f>W69-S69</f>
        <v>7603</v>
      </c>
      <c r="AA69" s="48">
        <f>(W69-S69)/S69</f>
        <v>1.8338864982729675E-2</v>
      </c>
      <c r="AB69" s="3">
        <f>W69-V69</f>
        <v>15315</v>
      </c>
      <c r="AC69" s="48">
        <f>(W69-V69)/V69</f>
        <v>3.7640830531469355E-2</v>
      </c>
    </row>
    <row r="70" spans="1:29" x14ac:dyDescent="0.35">
      <c r="A70" s="17" t="s">
        <v>63</v>
      </c>
      <c r="B70" s="17" t="s">
        <v>63</v>
      </c>
      <c r="C70" s="3">
        <v>197489</v>
      </c>
      <c r="D70" s="3">
        <v>211130</v>
      </c>
      <c r="E70" s="3">
        <v>181570</v>
      </c>
      <c r="F70" s="3">
        <v>178290</v>
      </c>
      <c r="G70" s="3">
        <v>196405</v>
      </c>
      <c r="H70" s="69">
        <v>215062</v>
      </c>
      <c r="I70" s="51">
        <f t="shared" ref="I70:I71" si="24">H70-C70</f>
        <v>17573</v>
      </c>
      <c r="J70" s="48">
        <f t="shared" ref="J70:J87" si="25">(H70-C70)/C70</f>
        <v>8.8982171158899989E-2</v>
      </c>
      <c r="K70" s="3">
        <f t="shared" ref="K70:K87" si="26">H70-D70</f>
        <v>3932</v>
      </c>
      <c r="L70" s="48">
        <f t="shared" ref="L70:L87" si="27">(H70-D70)/D70</f>
        <v>1.8623596836072561E-2</v>
      </c>
      <c r="M70" s="3">
        <f t="shared" ref="M70:M87" si="28">H70-G70</f>
        <v>18657</v>
      </c>
      <c r="N70" s="48">
        <f t="shared" ref="N70:N87" si="29">(H70-G70)/G70</f>
        <v>9.4992490007891853E-2</v>
      </c>
      <c r="P70" s="17" t="s">
        <v>63</v>
      </c>
      <c r="Q70" s="17" t="s">
        <v>63</v>
      </c>
      <c r="R70" s="3">
        <v>175982</v>
      </c>
      <c r="S70" s="3">
        <v>200769</v>
      </c>
      <c r="T70" s="3">
        <v>210071</v>
      </c>
      <c r="U70" s="3">
        <v>207031</v>
      </c>
      <c r="V70" s="3">
        <v>210769</v>
      </c>
      <c r="W70" s="3">
        <v>226449</v>
      </c>
      <c r="X70" s="51">
        <f t="shared" ref="X70:X71" si="30">W70-R70</f>
        <v>50467</v>
      </c>
      <c r="Y70" s="48">
        <f t="shared" ref="Y70:Y87" si="31">(W70-R70)/R70</f>
        <v>0.28677364730483801</v>
      </c>
      <c r="Z70" s="3">
        <f t="shared" ref="Z70:Z87" si="32">W70-S70</f>
        <v>25680</v>
      </c>
      <c r="AA70" s="48">
        <f t="shared" ref="AA70:AA87" si="33">(W70-S70)/S70</f>
        <v>0.127908192997923</v>
      </c>
      <c r="AB70" s="3">
        <f t="shared" ref="AB70:AB87" si="34">W70-V70</f>
        <v>15680</v>
      </c>
      <c r="AC70" s="48">
        <f t="shared" ref="AC70:AC87" si="35">(W70-V70)/V70</f>
        <v>7.4394242037491287E-2</v>
      </c>
    </row>
    <row r="71" spans="1:29" x14ac:dyDescent="0.35">
      <c r="A71" s="17" t="s">
        <v>73</v>
      </c>
      <c r="B71" s="17" t="s">
        <v>89</v>
      </c>
      <c r="C71" s="3">
        <v>47023</v>
      </c>
      <c r="D71" s="3">
        <v>46879</v>
      </c>
      <c r="E71" s="3">
        <v>39505</v>
      </c>
      <c r="F71" s="3">
        <v>41980</v>
      </c>
      <c r="G71" s="3">
        <v>43816</v>
      </c>
      <c r="H71" s="69">
        <v>43120</v>
      </c>
      <c r="I71" s="72">
        <f t="shared" si="24"/>
        <v>-3903</v>
      </c>
      <c r="J71" s="54">
        <f t="shared" si="25"/>
        <v>-8.3001935223188647E-2</v>
      </c>
      <c r="K71" s="17">
        <f t="shared" si="26"/>
        <v>-3759</v>
      </c>
      <c r="L71" s="54">
        <f t="shared" si="27"/>
        <v>-8.0185157533223833E-2</v>
      </c>
      <c r="M71" s="17">
        <f t="shared" si="28"/>
        <v>-696</v>
      </c>
      <c r="N71" s="54">
        <f t="shared" si="29"/>
        <v>-1.5884608362242102E-2</v>
      </c>
      <c r="P71" s="17" t="s">
        <v>73</v>
      </c>
      <c r="Q71" s="17" t="s">
        <v>89</v>
      </c>
      <c r="R71" s="3">
        <v>51339</v>
      </c>
      <c r="S71" s="3">
        <v>56024</v>
      </c>
      <c r="T71" s="3">
        <v>47322</v>
      </c>
      <c r="U71" s="3">
        <v>49774</v>
      </c>
      <c r="V71" s="3">
        <v>47939</v>
      </c>
      <c r="W71" s="3">
        <v>47477</v>
      </c>
      <c r="X71" s="72">
        <f t="shared" si="30"/>
        <v>-3862</v>
      </c>
      <c r="Y71" s="54">
        <f t="shared" si="31"/>
        <v>-7.5225462124310957E-2</v>
      </c>
      <c r="Z71" s="17">
        <f t="shared" si="32"/>
        <v>-8547</v>
      </c>
      <c r="AA71" s="54">
        <f t="shared" si="33"/>
        <v>-0.15255961730686848</v>
      </c>
      <c r="AB71" s="17">
        <f t="shared" si="34"/>
        <v>-462</v>
      </c>
      <c r="AC71" s="54">
        <f t="shared" si="35"/>
        <v>-9.6372473351550927E-3</v>
      </c>
    </row>
    <row r="72" spans="1:29" x14ac:dyDescent="0.35">
      <c r="A72" s="17" t="s">
        <v>96</v>
      </c>
      <c r="B72" s="17" t="s">
        <v>96</v>
      </c>
      <c r="C72" s="3">
        <v>43475</v>
      </c>
      <c r="D72" s="3">
        <v>44517</v>
      </c>
      <c r="E72" s="3">
        <v>37529</v>
      </c>
      <c r="F72" s="3">
        <v>38985</v>
      </c>
      <c r="G72" s="3">
        <v>40264</v>
      </c>
      <c r="H72" s="69">
        <v>40606</v>
      </c>
      <c r="I72" s="51">
        <f>H72-C72</f>
        <v>-2869</v>
      </c>
      <c r="J72" s="48">
        <f>(H72-C72)/C72</f>
        <v>-6.5991949396204716E-2</v>
      </c>
      <c r="K72" s="3">
        <f>H72-D72</f>
        <v>-3911</v>
      </c>
      <c r="L72" s="48">
        <f>(H72-D72)/D72</f>
        <v>-8.7854078217310241E-2</v>
      </c>
      <c r="M72" s="3">
        <f>H72-G72</f>
        <v>342</v>
      </c>
      <c r="N72" s="55">
        <f>(H72-G72)/G72</f>
        <v>8.4939399960262275E-3</v>
      </c>
      <c r="P72" s="17" t="s">
        <v>96</v>
      </c>
      <c r="Q72" s="17" t="s">
        <v>96</v>
      </c>
      <c r="R72" s="3">
        <v>48545</v>
      </c>
      <c r="S72" s="3">
        <v>52595</v>
      </c>
      <c r="T72" s="3">
        <v>45025</v>
      </c>
      <c r="U72" s="3">
        <v>47394</v>
      </c>
      <c r="V72" s="3">
        <v>45695</v>
      </c>
      <c r="W72" s="3">
        <v>45093</v>
      </c>
      <c r="X72" s="51">
        <f>W72-R72</f>
        <v>-3452</v>
      </c>
      <c r="Y72" s="48">
        <f>(W72-R72)/R72</f>
        <v>-7.1109280049438658E-2</v>
      </c>
      <c r="Z72" s="3">
        <f>W72-S72</f>
        <v>-7502</v>
      </c>
      <c r="AA72" s="48">
        <f>(W72-S72)/S72</f>
        <v>-0.14263713280730109</v>
      </c>
      <c r="AB72" s="3">
        <f>W72-V72</f>
        <v>-602</v>
      </c>
      <c r="AC72" s="55">
        <f>(W72-V72)/V72</f>
        <v>-1.3174307911150016E-2</v>
      </c>
    </row>
    <row r="73" spans="1:29" x14ac:dyDescent="0.35">
      <c r="A73" s="17" t="s">
        <v>76</v>
      </c>
      <c r="B73" s="17" t="s">
        <v>92</v>
      </c>
      <c r="C73" s="3">
        <v>34151</v>
      </c>
      <c r="D73" s="3">
        <v>34267</v>
      </c>
      <c r="E73" s="3">
        <v>29831</v>
      </c>
      <c r="F73" s="3">
        <v>27456</v>
      </c>
      <c r="G73" s="3">
        <v>26586</v>
      </c>
      <c r="H73" s="69">
        <v>32437</v>
      </c>
      <c r="I73" s="51">
        <f>H73-C73</f>
        <v>-1714</v>
      </c>
      <c r="J73" s="48">
        <f>(H73-C73)/C73</f>
        <v>-5.0188867090275542E-2</v>
      </c>
      <c r="K73" s="3">
        <f>H73-D73</f>
        <v>-1830</v>
      </c>
      <c r="L73" s="48">
        <f>(H73-D73)/D73</f>
        <v>-5.3404149765080108E-2</v>
      </c>
      <c r="M73" s="3">
        <f>H73-G73</f>
        <v>5851</v>
      </c>
      <c r="N73" s="48">
        <f>(H73-G73)/G73</f>
        <v>0.22007823666591439</v>
      </c>
      <c r="P73" s="17" t="s">
        <v>76</v>
      </c>
      <c r="Q73" s="17" t="s">
        <v>92</v>
      </c>
      <c r="R73" s="3">
        <v>33313</v>
      </c>
      <c r="S73" s="3">
        <v>35888</v>
      </c>
      <c r="T73" s="3">
        <v>32178</v>
      </c>
      <c r="U73" s="3">
        <v>31658</v>
      </c>
      <c r="V73" s="3">
        <v>33229</v>
      </c>
      <c r="W73" s="3">
        <v>36372</v>
      </c>
      <c r="X73" s="51">
        <f>W73-R73</f>
        <v>3059</v>
      </c>
      <c r="Y73" s="48">
        <f>(W73-R73)/R73</f>
        <v>9.182601386845976E-2</v>
      </c>
      <c r="Z73" s="3">
        <f>W73-S73</f>
        <v>484</v>
      </c>
      <c r="AA73" s="48">
        <f>(W73-S73)/S73</f>
        <v>1.3486402139991083E-2</v>
      </c>
      <c r="AB73" s="3">
        <f>W73-V73</f>
        <v>3143</v>
      </c>
      <c r="AC73" s="48">
        <f>(W73-V73)/V73</f>
        <v>9.4586054350115856E-2</v>
      </c>
    </row>
    <row r="74" spans="1:29" x14ac:dyDescent="0.35">
      <c r="A74" s="17" t="s">
        <v>97</v>
      </c>
      <c r="B74" s="17" t="s">
        <v>97</v>
      </c>
      <c r="C74" s="3">
        <v>31746</v>
      </c>
      <c r="D74" s="3">
        <v>32328</v>
      </c>
      <c r="E74" s="3">
        <v>27337</v>
      </c>
      <c r="F74" s="3">
        <v>25011</v>
      </c>
      <c r="G74" s="3">
        <v>25310</v>
      </c>
      <c r="H74" s="69">
        <v>30848</v>
      </c>
      <c r="I74" s="51">
        <f>H74-C74</f>
        <v>-898</v>
      </c>
      <c r="J74" s="48">
        <f>(H74-C74)/C74</f>
        <v>-2.8287028287028285E-2</v>
      </c>
      <c r="K74" s="3">
        <f>H74-D74</f>
        <v>-1480</v>
      </c>
      <c r="L74" s="48">
        <f>(H74-D74)/D74</f>
        <v>-4.5780747339767384E-2</v>
      </c>
      <c r="M74" s="3">
        <f>H74-G74</f>
        <v>5538</v>
      </c>
      <c r="N74" s="48">
        <f>(H74-G74)/G74</f>
        <v>0.2188067957329119</v>
      </c>
      <c r="P74" s="17" t="s">
        <v>97</v>
      </c>
      <c r="Q74" s="17" t="s">
        <v>97</v>
      </c>
      <c r="R74" s="3">
        <v>30644</v>
      </c>
      <c r="S74" s="3">
        <v>33654</v>
      </c>
      <c r="T74" s="3">
        <v>29272</v>
      </c>
      <c r="U74" s="3">
        <v>28254</v>
      </c>
      <c r="V74" s="3">
        <v>31060</v>
      </c>
      <c r="W74" s="3">
        <v>34004</v>
      </c>
      <c r="X74" s="51">
        <f>W74-R74</f>
        <v>3360</v>
      </c>
      <c r="Y74" s="48">
        <f>(W74-R74)/R74</f>
        <v>0.1096462602793369</v>
      </c>
      <c r="Z74" s="3">
        <f>W74-S74</f>
        <v>350</v>
      </c>
      <c r="AA74" s="48">
        <f>(W74-S74)/S74</f>
        <v>1.0399952457360195E-2</v>
      </c>
      <c r="AB74" s="3">
        <f>W74-V74</f>
        <v>2944</v>
      </c>
      <c r="AC74" s="48">
        <f>(W74-V74)/V74</f>
        <v>9.4784288473921438E-2</v>
      </c>
    </row>
    <row r="75" spans="1:29" x14ac:dyDescent="0.35">
      <c r="A75" s="17" t="s">
        <v>67</v>
      </c>
      <c r="B75" s="17" t="s">
        <v>83</v>
      </c>
      <c r="C75" s="3">
        <v>32996</v>
      </c>
      <c r="D75" s="3">
        <v>32558</v>
      </c>
      <c r="E75" s="3">
        <v>22337</v>
      </c>
      <c r="F75" s="3">
        <v>21651</v>
      </c>
      <c r="G75" s="3">
        <v>22322</v>
      </c>
      <c r="H75" s="69">
        <v>23305</v>
      </c>
      <c r="I75" s="51">
        <f>H75-C75</f>
        <v>-9691</v>
      </c>
      <c r="J75" s="48">
        <f>(H75-C75)/C75</f>
        <v>-0.29370226694144747</v>
      </c>
      <c r="K75" s="3">
        <f>H75-D75</f>
        <v>-9253</v>
      </c>
      <c r="L75" s="48">
        <f>(H75-D75)/D75</f>
        <v>-0.28420050371644451</v>
      </c>
      <c r="M75" s="3">
        <f>H75-G75</f>
        <v>983</v>
      </c>
      <c r="N75" s="48">
        <f>(H75-G75)/G75</f>
        <v>4.4037272645820268E-2</v>
      </c>
      <c r="P75" s="17" t="s">
        <v>67</v>
      </c>
      <c r="Q75" s="17" t="s">
        <v>83</v>
      </c>
      <c r="R75" s="3">
        <v>30162</v>
      </c>
      <c r="S75" s="3">
        <v>31070</v>
      </c>
      <c r="T75" s="3">
        <v>23958</v>
      </c>
      <c r="U75" s="3">
        <v>24086</v>
      </c>
      <c r="V75" s="3">
        <v>24830</v>
      </c>
      <c r="W75" s="3">
        <v>24200</v>
      </c>
      <c r="X75" s="51">
        <f>W75-R75</f>
        <v>-5962</v>
      </c>
      <c r="Y75" s="48">
        <f>(W75-R75)/R75</f>
        <v>-0.19766593727206419</v>
      </c>
      <c r="Z75" s="3">
        <f>W75-S75</f>
        <v>-6870</v>
      </c>
      <c r="AA75" s="48">
        <f>(W75-S75)/S75</f>
        <v>-0.22111361441905375</v>
      </c>
      <c r="AB75" s="3">
        <f>W75-V75</f>
        <v>-630</v>
      </c>
      <c r="AC75" s="48">
        <f>(W75-V75)/V75</f>
        <v>-2.5372533225936366E-2</v>
      </c>
    </row>
    <row r="76" spans="1:29" x14ac:dyDescent="0.35">
      <c r="A76" s="17" t="s">
        <v>77</v>
      </c>
      <c r="B76" s="17" t="s">
        <v>93</v>
      </c>
      <c r="C76" s="3">
        <v>13336</v>
      </c>
      <c r="D76" s="3">
        <v>10330</v>
      </c>
      <c r="E76" s="3">
        <v>17626</v>
      </c>
      <c r="F76" s="3">
        <v>18118</v>
      </c>
      <c r="G76" s="3">
        <v>15785</v>
      </c>
      <c r="H76" s="69">
        <v>17463</v>
      </c>
      <c r="I76" s="51">
        <f>H76-C76</f>
        <v>4127</v>
      </c>
      <c r="J76" s="48">
        <f>(H76-C76)/C76</f>
        <v>0.30946310737852428</v>
      </c>
      <c r="K76" s="3">
        <f>H76-D76</f>
        <v>7133</v>
      </c>
      <c r="L76" s="48">
        <f>(H76-D76)/D76</f>
        <v>0.69051306873184903</v>
      </c>
      <c r="M76" s="3">
        <f>H76-G76</f>
        <v>1678</v>
      </c>
      <c r="N76" s="48">
        <f>(H76-G76)/G76</f>
        <v>0.10630345264491606</v>
      </c>
      <c r="P76" s="17" t="s">
        <v>77</v>
      </c>
      <c r="Q76" s="17" t="s">
        <v>93</v>
      </c>
      <c r="R76" s="3">
        <v>15298</v>
      </c>
      <c r="S76" s="3">
        <v>11270</v>
      </c>
      <c r="T76" s="3">
        <v>18103</v>
      </c>
      <c r="U76" s="3">
        <v>23870</v>
      </c>
      <c r="V76" s="3">
        <v>17938</v>
      </c>
      <c r="W76" s="3">
        <v>19531</v>
      </c>
      <c r="X76" s="51">
        <f>W76-R76</f>
        <v>4233</v>
      </c>
      <c r="Y76" s="48">
        <f>(W76-R76)/R76</f>
        <v>0.2767028369721532</v>
      </c>
      <c r="Z76" s="3">
        <f>W76-S76</f>
        <v>8261</v>
      </c>
      <c r="AA76" s="48">
        <f>(W76-S76)/S76</f>
        <v>0.73300798580301685</v>
      </c>
      <c r="AB76" s="3">
        <f>W76-V76</f>
        <v>1593</v>
      </c>
      <c r="AC76" s="48">
        <f>(W76-V76)/V76</f>
        <v>8.8805886943917944E-2</v>
      </c>
    </row>
    <row r="77" spans="1:29" x14ac:dyDescent="0.35">
      <c r="A77" s="17" t="s">
        <v>98</v>
      </c>
      <c r="B77" s="17" t="s">
        <v>81</v>
      </c>
      <c r="C77" s="3">
        <v>16951</v>
      </c>
      <c r="D77" s="3">
        <v>19304</v>
      </c>
      <c r="E77" s="3">
        <v>12770</v>
      </c>
      <c r="F77" s="3">
        <v>15294</v>
      </c>
      <c r="G77" s="3">
        <v>13017</v>
      </c>
      <c r="H77" s="69">
        <v>13096</v>
      </c>
      <c r="I77" s="51">
        <f>H77-C77</f>
        <v>-3855</v>
      </c>
      <c r="J77" s="48">
        <f>(H77-C77)/C77</f>
        <v>-0.22742021119697953</v>
      </c>
      <c r="K77" s="3">
        <f>H77-D77</f>
        <v>-6208</v>
      </c>
      <c r="L77" s="48">
        <f>(H77-D77)/D77</f>
        <v>-0.32159138002486531</v>
      </c>
      <c r="M77" s="3">
        <f>H77-G77</f>
        <v>79</v>
      </c>
      <c r="N77" s="48">
        <f>(H77-G77)/G77</f>
        <v>6.0689867096873316E-3</v>
      </c>
      <c r="P77" s="17" t="s">
        <v>98</v>
      </c>
      <c r="Q77" s="17" t="s">
        <v>81</v>
      </c>
      <c r="R77" s="3">
        <v>19267</v>
      </c>
      <c r="S77" s="3">
        <v>20498</v>
      </c>
      <c r="T77" s="3">
        <v>16155</v>
      </c>
      <c r="U77" s="3">
        <v>16495</v>
      </c>
      <c r="V77" s="3">
        <v>13753</v>
      </c>
      <c r="W77" s="3">
        <v>13451</v>
      </c>
      <c r="X77" s="51">
        <f>W77-R77</f>
        <v>-5816</v>
      </c>
      <c r="Y77" s="48">
        <f>(W77-R77)/R77</f>
        <v>-0.30186328956246433</v>
      </c>
      <c r="Z77" s="3">
        <f>W77-S77</f>
        <v>-7047</v>
      </c>
      <c r="AA77" s="48">
        <f>(W77-S77)/S77</f>
        <v>-0.34378963801346474</v>
      </c>
      <c r="AB77" s="3">
        <f>W77-V77</f>
        <v>-302</v>
      </c>
      <c r="AC77" s="48">
        <f>(W77-V77)/V77</f>
        <v>-2.195884534283429E-2</v>
      </c>
    </row>
    <row r="78" spans="1:29" x14ac:dyDescent="0.35">
      <c r="A78" s="17" t="s">
        <v>75</v>
      </c>
      <c r="B78" s="17" t="s">
        <v>91</v>
      </c>
      <c r="C78" s="3">
        <v>11513</v>
      </c>
      <c r="D78" s="3">
        <v>14007</v>
      </c>
      <c r="E78" s="3">
        <v>13892</v>
      </c>
      <c r="F78" s="3">
        <v>9895</v>
      </c>
      <c r="G78" s="3">
        <v>9519</v>
      </c>
      <c r="H78" s="69">
        <v>11430</v>
      </c>
      <c r="I78" s="51">
        <f>H78-C78</f>
        <v>-83</v>
      </c>
      <c r="J78" s="48">
        <f>(H78-C78)/C78</f>
        <v>-7.2092417267436808E-3</v>
      </c>
      <c r="K78" s="3">
        <f>H78-D78</f>
        <v>-2577</v>
      </c>
      <c r="L78" s="48">
        <f>(H78-D78)/D78</f>
        <v>-0.18397943885200257</v>
      </c>
      <c r="M78" s="3">
        <f>H78-G78</f>
        <v>1911</v>
      </c>
      <c r="N78" s="48">
        <f>(H78-G78)/G78</f>
        <v>0.2007563819728963</v>
      </c>
      <c r="P78" s="17" t="s">
        <v>75</v>
      </c>
      <c r="Q78" s="17" t="s">
        <v>91</v>
      </c>
      <c r="R78" s="3">
        <v>11589</v>
      </c>
      <c r="S78" s="3">
        <v>13721</v>
      </c>
      <c r="T78" s="3">
        <v>10915</v>
      </c>
      <c r="U78" s="3">
        <v>10270</v>
      </c>
      <c r="V78" s="3">
        <v>10795</v>
      </c>
      <c r="W78" s="3">
        <v>11490</v>
      </c>
      <c r="X78" s="51">
        <f>W78-R78</f>
        <v>-99</v>
      </c>
      <c r="Y78" s="48">
        <f>(W78-R78)/R78</f>
        <v>-8.5425834843385964E-3</v>
      </c>
      <c r="Z78" s="3">
        <f>W78-S78</f>
        <v>-2231</v>
      </c>
      <c r="AA78" s="48">
        <f>(W78-S78)/S78</f>
        <v>-0.16259747831790686</v>
      </c>
      <c r="AB78" s="3">
        <f>W78-V78</f>
        <v>695</v>
      </c>
      <c r="AC78" s="48">
        <f>(W78-V78)/V78</f>
        <v>6.4381658175081055E-2</v>
      </c>
    </row>
    <row r="79" spans="1:29" x14ac:dyDescent="0.35">
      <c r="A79" s="17" t="s">
        <v>71</v>
      </c>
      <c r="B79" s="17" t="s">
        <v>87</v>
      </c>
      <c r="C79" s="3">
        <v>12257</v>
      </c>
      <c r="D79" s="3">
        <v>14313</v>
      </c>
      <c r="E79" s="3">
        <v>12240</v>
      </c>
      <c r="F79" s="3">
        <v>12232</v>
      </c>
      <c r="G79" s="3">
        <v>10728</v>
      </c>
      <c r="H79" s="69">
        <v>11061</v>
      </c>
      <c r="I79" s="51">
        <f>H79-C79</f>
        <v>-1196</v>
      </c>
      <c r="J79" s="48">
        <f>(H79-C79)/C79</f>
        <v>-9.7576894835604139E-2</v>
      </c>
      <c r="K79" s="3">
        <f>H79-D79</f>
        <v>-3252</v>
      </c>
      <c r="L79" s="48">
        <f>(H79-D79)/D79</f>
        <v>-0.22720603647034165</v>
      </c>
      <c r="M79" s="3">
        <f>H79-G79</f>
        <v>333</v>
      </c>
      <c r="N79" s="48">
        <f>(H79-G79)/G79</f>
        <v>3.1040268456375839E-2</v>
      </c>
      <c r="P79" s="17" t="s">
        <v>71</v>
      </c>
      <c r="Q79" s="17" t="s">
        <v>87</v>
      </c>
      <c r="R79" s="3">
        <v>13285</v>
      </c>
      <c r="S79" s="3">
        <v>13518</v>
      </c>
      <c r="T79" s="3">
        <v>11423</v>
      </c>
      <c r="U79" s="3">
        <v>12718</v>
      </c>
      <c r="V79" s="3">
        <v>11483</v>
      </c>
      <c r="W79" s="3">
        <v>11744</v>
      </c>
      <c r="X79" s="51">
        <f>W79-R79</f>
        <v>-1541</v>
      </c>
      <c r="Y79" s="48">
        <f>(W79-R79)/R79</f>
        <v>-0.11599548362815205</v>
      </c>
      <c r="Z79" s="3">
        <f>W79-S79</f>
        <v>-1774</v>
      </c>
      <c r="AA79" s="48">
        <f>(W79-S79)/S79</f>
        <v>-0.13123243083296346</v>
      </c>
      <c r="AB79" s="3">
        <f>W79-V79</f>
        <v>261</v>
      </c>
      <c r="AC79" s="48">
        <f>(W79-V79)/V79</f>
        <v>2.2729251937646956E-2</v>
      </c>
    </row>
    <row r="80" spans="1:29" x14ac:dyDescent="0.35">
      <c r="A80" s="17" t="s">
        <v>70</v>
      </c>
      <c r="B80" s="17" t="s">
        <v>86</v>
      </c>
      <c r="C80" s="3">
        <v>4784</v>
      </c>
      <c r="D80" s="3">
        <v>5090</v>
      </c>
      <c r="E80" s="3">
        <v>4884</v>
      </c>
      <c r="F80" s="3">
        <v>6906</v>
      </c>
      <c r="G80" s="3">
        <v>7309</v>
      </c>
      <c r="H80" s="69">
        <v>7229</v>
      </c>
      <c r="I80" s="51">
        <f>H80-C80</f>
        <v>2445</v>
      </c>
      <c r="J80" s="48">
        <f>(H80-C80)/C80</f>
        <v>0.5110785953177257</v>
      </c>
      <c r="K80" s="3">
        <f>H80-D80</f>
        <v>2139</v>
      </c>
      <c r="L80" s="48">
        <f>(H80-D80)/D80</f>
        <v>0.42023575638506877</v>
      </c>
      <c r="M80" s="3">
        <f>H80-G80</f>
        <v>-80</v>
      </c>
      <c r="N80" s="48">
        <f>(H80-G80)/G80</f>
        <v>-1.0945409768778218E-2</v>
      </c>
      <c r="P80" s="17" t="s">
        <v>70</v>
      </c>
      <c r="Q80" s="17" t="s">
        <v>86</v>
      </c>
      <c r="R80" s="3">
        <v>6909</v>
      </c>
      <c r="S80" s="3">
        <v>7726</v>
      </c>
      <c r="T80" s="3">
        <v>7330</v>
      </c>
      <c r="U80" s="3">
        <v>8390</v>
      </c>
      <c r="V80" s="3">
        <v>9844</v>
      </c>
      <c r="W80" s="3">
        <v>9321</v>
      </c>
      <c r="X80" s="51">
        <f>W80-R80</f>
        <v>2412</v>
      </c>
      <c r="Y80" s="48">
        <f>(W80-R80)/R80</f>
        <v>0.34910985670864092</v>
      </c>
      <c r="Z80" s="3">
        <f>W80-S80</f>
        <v>1595</v>
      </c>
      <c r="AA80" s="48">
        <f>(W80-S80)/S80</f>
        <v>0.20644576753818275</v>
      </c>
      <c r="AB80" s="3">
        <f>W80-V80</f>
        <v>-523</v>
      </c>
      <c r="AC80" s="48">
        <f>(W80-V80)/V80</f>
        <v>-5.3128809427062169E-2</v>
      </c>
    </row>
    <row r="81" spans="1:29" x14ac:dyDescent="0.35">
      <c r="A81" s="17" t="s">
        <v>79</v>
      </c>
      <c r="B81" s="17" t="s">
        <v>95</v>
      </c>
      <c r="C81" s="3">
        <v>10289</v>
      </c>
      <c r="D81" s="3">
        <v>10095</v>
      </c>
      <c r="E81" s="3">
        <v>7791</v>
      </c>
      <c r="F81" s="3">
        <v>6957</v>
      </c>
      <c r="G81" s="3">
        <v>7984</v>
      </c>
      <c r="H81" s="69">
        <v>7504</v>
      </c>
      <c r="I81" s="51">
        <f>H81-C81</f>
        <v>-2785</v>
      </c>
      <c r="J81" s="48">
        <f>(H81-C81)/C81</f>
        <v>-0.2706774224900379</v>
      </c>
      <c r="K81" s="3">
        <f>H81-D81</f>
        <v>-2591</v>
      </c>
      <c r="L81" s="48">
        <f>(H81-D81)/D81</f>
        <v>-0.25666171371966318</v>
      </c>
      <c r="M81" s="3">
        <f>H81-G81</f>
        <v>-480</v>
      </c>
      <c r="N81" s="48">
        <f>(H81-G81)/G81</f>
        <v>-6.0120240480961921E-2</v>
      </c>
      <c r="P81" s="17" t="s">
        <v>79</v>
      </c>
      <c r="Q81" s="17" t="s">
        <v>95</v>
      </c>
      <c r="R81" s="3">
        <v>9930</v>
      </c>
      <c r="S81" s="3">
        <v>9075</v>
      </c>
      <c r="T81" s="3">
        <v>10823</v>
      </c>
      <c r="U81" s="3">
        <v>9692</v>
      </c>
      <c r="V81" s="3">
        <v>9483</v>
      </c>
      <c r="W81" s="3">
        <v>8845</v>
      </c>
      <c r="X81" s="51">
        <f>W81-R81</f>
        <v>-1085</v>
      </c>
      <c r="Y81" s="48">
        <f>(W81-R81)/R81</f>
        <v>-0.10926485397784491</v>
      </c>
      <c r="Z81" s="3">
        <f>W81-S81</f>
        <v>-230</v>
      </c>
      <c r="AA81" s="48">
        <f>(W81-S81)/S81</f>
        <v>-2.5344352617079891E-2</v>
      </c>
      <c r="AB81" s="3">
        <f>W81-V81</f>
        <v>-638</v>
      </c>
      <c r="AC81" s="48">
        <f>(W81-V81)/V81</f>
        <v>-6.7278287461773695E-2</v>
      </c>
    </row>
    <row r="82" spans="1:29" x14ac:dyDescent="0.35">
      <c r="A82" s="17" t="s">
        <v>78</v>
      </c>
      <c r="B82" s="17" t="s">
        <v>94</v>
      </c>
      <c r="C82" s="3">
        <v>4316</v>
      </c>
      <c r="D82" s="3">
        <v>3904</v>
      </c>
      <c r="E82" s="3">
        <v>4436</v>
      </c>
      <c r="F82" s="3">
        <v>4257</v>
      </c>
      <c r="G82" s="3">
        <v>4606</v>
      </c>
      <c r="H82" s="69">
        <v>4118</v>
      </c>
      <c r="I82" s="51">
        <f>H82-C82</f>
        <v>-198</v>
      </c>
      <c r="J82" s="48">
        <f>(H82-C82)/C82</f>
        <v>-4.5875810936051899E-2</v>
      </c>
      <c r="K82" s="3">
        <f>H82-D82</f>
        <v>214</v>
      </c>
      <c r="L82" s="48">
        <f>(H82-D82)/D82</f>
        <v>5.4815573770491802E-2</v>
      </c>
      <c r="M82" s="3">
        <f>H82-G82</f>
        <v>-488</v>
      </c>
      <c r="N82" s="48">
        <f>(H82-G82)/G82</f>
        <v>-0.10594876248371689</v>
      </c>
      <c r="P82" s="17" t="s">
        <v>78</v>
      </c>
      <c r="Q82" s="17" t="s">
        <v>94</v>
      </c>
      <c r="R82" s="3">
        <v>3734</v>
      </c>
      <c r="S82" s="3">
        <v>5194</v>
      </c>
      <c r="T82" s="3">
        <v>4835</v>
      </c>
      <c r="U82" s="3">
        <v>4422</v>
      </c>
      <c r="V82" s="3">
        <v>4709</v>
      </c>
      <c r="W82" s="3">
        <v>4150</v>
      </c>
      <c r="X82" s="51">
        <f>W82-R82</f>
        <v>416</v>
      </c>
      <c r="Y82" s="48">
        <f>(W82-R82)/R82</f>
        <v>0.11140867702196036</v>
      </c>
      <c r="Z82" s="3">
        <f>W82-S82</f>
        <v>-1044</v>
      </c>
      <c r="AA82" s="48">
        <f>(W82-S82)/S82</f>
        <v>-0.20100115517905276</v>
      </c>
      <c r="AB82" s="3">
        <f>W82-V82</f>
        <v>-559</v>
      </c>
      <c r="AC82" s="48">
        <f>(W82-V82)/V82</f>
        <v>-0.11870885538330855</v>
      </c>
    </row>
    <row r="83" spans="1:29" x14ac:dyDescent="0.35">
      <c r="A83" s="17" t="s">
        <v>69</v>
      </c>
      <c r="B83" s="17" t="s">
        <v>85</v>
      </c>
      <c r="C83" s="3">
        <v>2688</v>
      </c>
      <c r="D83" s="3">
        <v>2263</v>
      </c>
      <c r="E83" s="3">
        <v>6436</v>
      </c>
      <c r="F83" s="3">
        <v>3414</v>
      </c>
      <c r="G83" s="3">
        <v>3290</v>
      </c>
      <c r="H83" s="69">
        <v>2861</v>
      </c>
      <c r="I83" s="51">
        <f>H83-C83</f>
        <v>173</v>
      </c>
      <c r="J83" s="48">
        <f>(H83-C83)/C83</f>
        <v>6.4360119047619041E-2</v>
      </c>
      <c r="K83" s="3">
        <f>H83-D83</f>
        <v>598</v>
      </c>
      <c r="L83" s="48">
        <f>(H83-D83)/D83</f>
        <v>0.26425099425541315</v>
      </c>
      <c r="M83" s="3">
        <f>H83-G83</f>
        <v>-429</v>
      </c>
      <c r="N83" s="48">
        <f>(H83-G83)/G83</f>
        <v>-0.13039513677811551</v>
      </c>
      <c r="P83" s="17" t="s">
        <v>69</v>
      </c>
      <c r="Q83" s="17" t="s">
        <v>85</v>
      </c>
      <c r="R83" s="3">
        <v>2607</v>
      </c>
      <c r="S83" s="3">
        <v>3827</v>
      </c>
      <c r="T83" s="3">
        <v>6683</v>
      </c>
      <c r="U83" s="3">
        <v>3460</v>
      </c>
      <c r="V83" s="3">
        <v>3509</v>
      </c>
      <c r="W83" s="3">
        <v>2654</v>
      </c>
      <c r="X83" s="51">
        <f>W83-R83</f>
        <v>47</v>
      </c>
      <c r="Y83" s="48">
        <f>(W83-R83)/R83</f>
        <v>1.8028385116992712E-2</v>
      </c>
      <c r="Z83" s="3">
        <f>W83-S83</f>
        <v>-1173</v>
      </c>
      <c r="AA83" s="48">
        <f>(W83-S83)/S83</f>
        <v>-0.30650640188136924</v>
      </c>
      <c r="AB83" s="3">
        <f>W83-V83</f>
        <v>-855</v>
      </c>
      <c r="AC83" s="48">
        <f>(W83-V83)/V83</f>
        <v>-0.24365916215445996</v>
      </c>
    </row>
    <row r="84" spans="1:29" x14ac:dyDescent="0.35">
      <c r="A84" s="17" t="s">
        <v>74</v>
      </c>
      <c r="B84" s="17" t="s">
        <v>90</v>
      </c>
      <c r="C84" s="3">
        <v>1665</v>
      </c>
      <c r="D84" s="3">
        <v>1396</v>
      </c>
      <c r="E84" s="3">
        <v>2787</v>
      </c>
      <c r="F84" s="3">
        <v>2506</v>
      </c>
      <c r="G84" s="3">
        <v>1982</v>
      </c>
      <c r="H84" s="69">
        <v>2326</v>
      </c>
      <c r="I84" s="51">
        <f>H84-C84</f>
        <v>661</v>
      </c>
      <c r="J84" s="48">
        <f>(H84-C84)/C84</f>
        <v>0.39699699699699698</v>
      </c>
      <c r="K84" s="3">
        <f>H84-D84</f>
        <v>930</v>
      </c>
      <c r="L84" s="48">
        <f>(H84-D84)/D84</f>
        <v>0.666189111747851</v>
      </c>
      <c r="M84" s="3">
        <f>H84-G84</f>
        <v>344</v>
      </c>
      <c r="N84" s="48">
        <f>(H84-G84)/G84</f>
        <v>0.17356205852674067</v>
      </c>
      <c r="P84" s="17" t="s">
        <v>74</v>
      </c>
      <c r="Q84" s="17" t="s">
        <v>90</v>
      </c>
      <c r="R84" s="3">
        <v>1582</v>
      </c>
      <c r="S84" s="3">
        <v>1358</v>
      </c>
      <c r="T84" s="3">
        <v>2716</v>
      </c>
      <c r="U84" s="3">
        <v>2202</v>
      </c>
      <c r="V84" s="3">
        <v>2597</v>
      </c>
      <c r="W84" s="3">
        <v>1998</v>
      </c>
      <c r="X84" s="51">
        <f>W84-R84</f>
        <v>416</v>
      </c>
      <c r="Y84" s="48">
        <f>(W84-R84)/R84</f>
        <v>0.26295828065739568</v>
      </c>
      <c r="Z84" s="3">
        <f>W84-S84</f>
        <v>640</v>
      </c>
      <c r="AA84" s="48">
        <f>(W84-S84)/S84</f>
        <v>0.47128129602356406</v>
      </c>
      <c r="AB84" s="3">
        <f>W84-V84</f>
        <v>-599</v>
      </c>
      <c r="AC84" s="48">
        <f>(W84-V84)/V84</f>
        <v>-0.23065075086638429</v>
      </c>
    </row>
    <row r="85" spans="1:29" x14ac:dyDescent="0.35">
      <c r="A85" s="17" t="s">
        <v>72</v>
      </c>
      <c r="B85" s="17" t="s">
        <v>88</v>
      </c>
      <c r="C85" s="3">
        <v>1813</v>
      </c>
      <c r="D85" s="3">
        <v>2295</v>
      </c>
      <c r="E85" s="3">
        <v>2096</v>
      </c>
      <c r="F85" s="3">
        <v>1542</v>
      </c>
      <c r="G85" s="3">
        <v>1416</v>
      </c>
      <c r="H85" s="69">
        <v>1774</v>
      </c>
      <c r="I85" s="51">
        <f>H85-C85</f>
        <v>-39</v>
      </c>
      <c r="J85" s="48">
        <f>(H85-C85)/C85</f>
        <v>-2.1511307225592941E-2</v>
      </c>
      <c r="K85" s="3">
        <f>H85-D85</f>
        <v>-521</v>
      </c>
      <c r="L85" s="48">
        <f>(H85-D85)/D85</f>
        <v>-0.22701525054466232</v>
      </c>
      <c r="M85" s="3">
        <f>H85-G85</f>
        <v>358</v>
      </c>
      <c r="N85" s="48">
        <f>(H85-G85)/G85</f>
        <v>0.25282485875706212</v>
      </c>
      <c r="P85" s="17" t="s">
        <v>72</v>
      </c>
      <c r="Q85" s="17" t="s">
        <v>88</v>
      </c>
      <c r="R85" s="3">
        <v>1265</v>
      </c>
      <c r="S85" s="3">
        <v>1552</v>
      </c>
      <c r="T85" s="3">
        <v>2670</v>
      </c>
      <c r="U85" s="3">
        <v>1907</v>
      </c>
      <c r="V85" s="3">
        <v>2759</v>
      </c>
      <c r="W85" s="3">
        <v>1765</v>
      </c>
      <c r="X85" s="51">
        <f>W85-R85</f>
        <v>500</v>
      </c>
      <c r="Y85" s="48">
        <f>(W85-R85)/R85</f>
        <v>0.39525691699604742</v>
      </c>
      <c r="Z85" s="3">
        <f>W85-S85</f>
        <v>213</v>
      </c>
      <c r="AA85" s="48">
        <f>(W85-S85)/S85</f>
        <v>0.13724226804123713</v>
      </c>
      <c r="AB85" s="3">
        <f>W85-V85</f>
        <v>-994</v>
      </c>
      <c r="AC85" s="48">
        <f>(W85-V85)/V85</f>
        <v>-0.36027546212395795</v>
      </c>
    </row>
    <row r="86" spans="1:29" x14ac:dyDescent="0.35">
      <c r="A86" s="17" t="s">
        <v>68</v>
      </c>
      <c r="B86" s="17" t="s">
        <v>84</v>
      </c>
      <c r="C86" s="3">
        <v>2154</v>
      </c>
      <c r="D86" s="3">
        <v>2188</v>
      </c>
      <c r="E86" s="3">
        <v>3891</v>
      </c>
      <c r="F86" s="3">
        <v>2365</v>
      </c>
      <c r="G86" s="3">
        <v>2134</v>
      </c>
      <c r="H86" s="69">
        <v>1616</v>
      </c>
      <c r="I86" s="51">
        <f>H86-C86</f>
        <v>-538</v>
      </c>
      <c r="J86" s="48">
        <f>(H86-C86)/C86</f>
        <v>-0.24976787372330547</v>
      </c>
      <c r="K86" s="3">
        <f>H86-D86</f>
        <v>-572</v>
      </c>
      <c r="L86" s="48">
        <f>(H86-D86)/D86</f>
        <v>-0.26142595978062155</v>
      </c>
      <c r="M86" s="3">
        <f>H86-G86</f>
        <v>-518</v>
      </c>
      <c r="N86" s="48">
        <f>(H86-G86)/G86</f>
        <v>-0.24273664479850046</v>
      </c>
      <c r="P86" s="17" t="s">
        <v>68</v>
      </c>
      <c r="Q86" s="17" t="s">
        <v>84</v>
      </c>
      <c r="R86" s="3">
        <v>2206</v>
      </c>
      <c r="S86" s="3">
        <v>1988</v>
      </c>
      <c r="T86" s="3">
        <v>3221</v>
      </c>
      <c r="U86" s="3">
        <v>2228</v>
      </c>
      <c r="V86" s="3">
        <v>1844</v>
      </c>
      <c r="W86" s="3">
        <v>1598</v>
      </c>
      <c r="X86" s="51">
        <f>W86-R86</f>
        <v>-608</v>
      </c>
      <c r="Y86" s="48">
        <f>(W86-R86)/R86</f>
        <v>-0.27561196736174071</v>
      </c>
      <c r="Z86" s="3">
        <f>W86-S86</f>
        <v>-390</v>
      </c>
      <c r="AA86" s="48">
        <f>(W86-S86)/S86</f>
        <v>-0.19617706237424548</v>
      </c>
      <c r="AB86" s="3">
        <f>W86-V86</f>
        <v>-246</v>
      </c>
      <c r="AC86" s="48">
        <f>(W86-V86)/V86</f>
        <v>-0.13340563991323209</v>
      </c>
    </row>
    <row r="87" spans="1:29" x14ac:dyDescent="0.35">
      <c r="A87" s="17" t="s">
        <v>66</v>
      </c>
      <c r="B87" s="17" t="s">
        <v>82</v>
      </c>
      <c r="C87" s="3">
        <v>1258</v>
      </c>
      <c r="D87" s="3">
        <v>1028</v>
      </c>
      <c r="E87" s="3">
        <v>1462</v>
      </c>
      <c r="F87" s="3">
        <v>1284</v>
      </c>
      <c r="G87" s="3">
        <v>1381</v>
      </c>
      <c r="H87" s="69">
        <v>1511</v>
      </c>
      <c r="I87" s="51">
        <f>H87-C87</f>
        <v>253</v>
      </c>
      <c r="J87" s="48">
        <f>(H87-C87)/C87</f>
        <v>0.20111287758346583</v>
      </c>
      <c r="K87" s="3">
        <f>H87-D87</f>
        <v>483</v>
      </c>
      <c r="L87" s="48">
        <f>(H87-D87)/D87</f>
        <v>0.46984435797665369</v>
      </c>
      <c r="M87" s="3">
        <f>H87-G87</f>
        <v>130</v>
      </c>
      <c r="N87" s="48">
        <f>(H87-G87)/G87</f>
        <v>9.4134685010861696E-2</v>
      </c>
      <c r="P87" s="17" t="s">
        <v>66</v>
      </c>
      <c r="Q87" s="17" t="s">
        <v>82</v>
      </c>
      <c r="R87" s="3">
        <v>1181</v>
      </c>
      <c r="S87" s="3">
        <v>1106</v>
      </c>
      <c r="T87" s="3">
        <v>1122</v>
      </c>
      <c r="U87" s="3">
        <v>982</v>
      </c>
      <c r="V87" s="3">
        <v>1391</v>
      </c>
      <c r="W87" s="3">
        <v>1142</v>
      </c>
      <c r="X87" s="51">
        <f>W87-R87</f>
        <v>-39</v>
      </c>
      <c r="Y87" s="48">
        <f>(W87-R87)/R87</f>
        <v>-3.3022861981371721E-2</v>
      </c>
      <c r="Z87" s="3">
        <f>W87-S87</f>
        <v>36</v>
      </c>
      <c r="AA87" s="48">
        <f>(W87-S87)/S87</f>
        <v>3.25497287522604E-2</v>
      </c>
      <c r="AB87" s="3">
        <f>W87-V87</f>
        <v>-249</v>
      </c>
      <c r="AC87" s="48">
        <f>(W87-V87)/V87</f>
        <v>-0.1790079079798706</v>
      </c>
    </row>
    <row r="88" spans="1:29" x14ac:dyDescent="0.35">
      <c r="A88" s="57"/>
      <c r="B88" s="57"/>
      <c r="I88" s="42"/>
      <c r="J88" s="42"/>
      <c r="K88" s="42"/>
      <c r="L88" s="42"/>
      <c r="M88" s="42"/>
      <c r="N88" s="42"/>
      <c r="P88" s="57"/>
      <c r="Q88" s="57"/>
    </row>
    <row r="89" spans="1:29" x14ac:dyDescent="0.35">
      <c r="A89" s="43" t="s">
        <v>99</v>
      </c>
      <c r="B89" s="57"/>
      <c r="I89" s="42"/>
      <c r="J89" s="42"/>
      <c r="K89" s="42"/>
      <c r="L89" s="42"/>
      <c r="M89" s="42"/>
      <c r="N89" s="42"/>
      <c r="P89" s="43" t="s">
        <v>99</v>
      </c>
      <c r="Q89" s="57"/>
    </row>
    <row r="90" spans="1:29" x14ac:dyDescent="0.35">
      <c r="A90" s="58" t="s">
        <v>101</v>
      </c>
      <c r="B90" s="57"/>
      <c r="C90" s="2"/>
      <c r="I90" s="42"/>
      <c r="J90" s="42"/>
      <c r="K90" s="42"/>
      <c r="L90" s="42"/>
      <c r="M90" s="42"/>
      <c r="N90" s="42"/>
      <c r="P90" s="58" t="s">
        <v>101</v>
      </c>
      <c r="Q90" s="57"/>
    </row>
    <row r="91" spans="1:29" x14ac:dyDescent="0.35">
      <c r="A91" s="21"/>
      <c r="B91" s="21"/>
      <c r="C91" s="59">
        <v>2019</v>
      </c>
      <c r="D91" s="60">
        <v>2020</v>
      </c>
      <c r="E91" s="61">
        <v>2023</v>
      </c>
      <c r="F91" s="62">
        <v>2024</v>
      </c>
      <c r="G91" s="63">
        <v>2025</v>
      </c>
      <c r="H91" s="68">
        <v>2026</v>
      </c>
      <c r="I91" s="8"/>
      <c r="J91" s="8"/>
      <c r="K91" s="8"/>
      <c r="L91" s="8"/>
      <c r="M91" s="8"/>
      <c r="N91" s="8"/>
      <c r="O91" s="8"/>
      <c r="P91" s="21"/>
      <c r="Q91" s="21"/>
      <c r="R91" s="59">
        <v>2019</v>
      </c>
      <c r="S91" s="60">
        <v>2020</v>
      </c>
      <c r="T91" s="61">
        <v>2023</v>
      </c>
      <c r="U91" s="62">
        <v>2024</v>
      </c>
      <c r="V91" s="63">
        <v>2025</v>
      </c>
      <c r="W91" s="64">
        <v>2026</v>
      </c>
    </row>
    <row r="92" spans="1:29" x14ac:dyDescent="0.35">
      <c r="A92" s="21"/>
      <c r="B92" s="21"/>
      <c r="C92" s="9" t="s">
        <v>23</v>
      </c>
      <c r="D92" s="25" t="s">
        <v>23</v>
      </c>
      <c r="E92" s="10" t="s">
        <v>23</v>
      </c>
      <c r="F92" s="26" t="s">
        <v>23</v>
      </c>
      <c r="G92" s="11" t="s">
        <v>23</v>
      </c>
      <c r="H92" s="37" t="s">
        <v>23</v>
      </c>
      <c r="I92" s="50" t="s">
        <v>58</v>
      </c>
      <c r="J92" s="45"/>
      <c r="K92" s="45"/>
      <c r="L92" s="45"/>
      <c r="M92" s="45"/>
      <c r="N92" s="45"/>
      <c r="O92" s="12"/>
      <c r="P92" s="21"/>
      <c r="Q92" s="21"/>
      <c r="R92" s="9" t="s">
        <v>62</v>
      </c>
      <c r="S92" s="25" t="s">
        <v>62</v>
      </c>
      <c r="T92" s="10" t="s">
        <v>62</v>
      </c>
      <c r="U92" s="26" t="s">
        <v>62</v>
      </c>
      <c r="V92" s="11" t="s">
        <v>62</v>
      </c>
      <c r="W92" s="27" t="s">
        <v>62</v>
      </c>
      <c r="X92" s="50" t="s">
        <v>58</v>
      </c>
      <c r="Y92" s="45"/>
      <c r="Z92" s="45"/>
      <c r="AA92" s="45"/>
      <c r="AB92" s="45"/>
      <c r="AC92" s="45"/>
    </row>
    <row r="93" spans="1:29" x14ac:dyDescent="0.35">
      <c r="A93" s="21"/>
      <c r="B93" s="21"/>
      <c r="C93" s="13" t="s">
        <v>24</v>
      </c>
      <c r="D93" s="28" t="s">
        <v>24</v>
      </c>
      <c r="E93" s="14" t="s">
        <v>24</v>
      </c>
      <c r="F93" s="29" t="s">
        <v>24</v>
      </c>
      <c r="G93" s="15" t="s">
        <v>24</v>
      </c>
      <c r="H93" s="38" t="s">
        <v>24</v>
      </c>
      <c r="I93" s="50" t="s">
        <v>59</v>
      </c>
      <c r="J93" s="45"/>
      <c r="K93" s="46" t="s">
        <v>60</v>
      </c>
      <c r="L93" s="46"/>
      <c r="M93" s="45" t="s">
        <v>61</v>
      </c>
      <c r="N93" s="45"/>
      <c r="O93" s="16"/>
      <c r="P93" s="21"/>
      <c r="Q93" s="21"/>
      <c r="R93" s="13" t="s">
        <v>25</v>
      </c>
      <c r="S93" s="28" t="s">
        <v>25</v>
      </c>
      <c r="T93" s="14" t="s">
        <v>25</v>
      </c>
      <c r="U93" s="29" t="s">
        <v>25</v>
      </c>
      <c r="V93" s="15" t="s">
        <v>25</v>
      </c>
      <c r="W93" s="30" t="s">
        <v>25</v>
      </c>
      <c r="X93" s="50" t="s">
        <v>59</v>
      </c>
      <c r="Y93" s="45"/>
      <c r="Z93" s="46" t="s">
        <v>60</v>
      </c>
      <c r="AA93" s="46"/>
      <c r="AB93" s="45" t="s">
        <v>61</v>
      </c>
      <c r="AC93" s="45"/>
    </row>
    <row r="94" spans="1:29" x14ac:dyDescent="0.35">
      <c r="A94" s="17" t="s">
        <v>26</v>
      </c>
      <c r="B94" s="17" t="s">
        <v>27</v>
      </c>
      <c r="C94" s="3">
        <v>155230</v>
      </c>
      <c r="D94" s="3">
        <v>152122</v>
      </c>
      <c r="E94" s="3">
        <v>193151</v>
      </c>
      <c r="F94" s="3">
        <v>184860</v>
      </c>
      <c r="G94" s="3">
        <v>181454</v>
      </c>
      <c r="H94" s="69">
        <v>194804</v>
      </c>
      <c r="I94" s="51">
        <f>H94-C94</f>
        <v>39574</v>
      </c>
      <c r="J94" s="48">
        <f>(H94-C94)/C94</f>
        <v>0.25493783418153709</v>
      </c>
      <c r="K94" s="3">
        <f>H94-D94</f>
        <v>42682</v>
      </c>
      <c r="L94" s="48">
        <f>(H94-D94)/D94</f>
        <v>0.28057743127226831</v>
      </c>
      <c r="M94" s="3">
        <f>H94-G94</f>
        <v>13350</v>
      </c>
      <c r="N94" s="48">
        <f>(H94-G94)/G94</f>
        <v>7.3572365447992324E-2</v>
      </c>
      <c r="P94" s="17" t="s">
        <v>26</v>
      </c>
      <c r="Q94" s="17" t="s">
        <v>27</v>
      </c>
      <c r="R94" s="3">
        <v>171453</v>
      </c>
      <c r="S94" s="3">
        <v>180264</v>
      </c>
      <c r="T94" s="3">
        <v>202010</v>
      </c>
      <c r="U94" s="3">
        <v>197729</v>
      </c>
      <c r="V94" s="3">
        <v>198717</v>
      </c>
      <c r="W94" s="3">
        <v>198520</v>
      </c>
      <c r="X94" s="51">
        <f>W94-R94</f>
        <v>27067</v>
      </c>
      <c r="Y94" s="48">
        <f>(W94-R94)/R94</f>
        <v>0.15786833709529724</v>
      </c>
      <c r="Z94" s="3">
        <f>W94-S94</f>
        <v>18256</v>
      </c>
      <c r="AA94" s="48">
        <f>(W94-S94)/S94</f>
        <v>0.10127368748058403</v>
      </c>
      <c r="AB94" s="3">
        <f>W94-V94</f>
        <v>-197</v>
      </c>
      <c r="AC94" s="48">
        <f>(W94-V94)/V94</f>
        <v>-9.9135957165214861E-4</v>
      </c>
    </row>
    <row r="95" spans="1:29" x14ac:dyDescent="0.35">
      <c r="A95" s="17" t="s">
        <v>63</v>
      </c>
      <c r="B95" s="17" t="s">
        <v>63</v>
      </c>
      <c r="C95" s="3">
        <v>34927</v>
      </c>
      <c r="D95" s="3">
        <v>30274</v>
      </c>
      <c r="E95" s="3">
        <v>54905</v>
      </c>
      <c r="F95" s="3">
        <v>53798</v>
      </c>
      <c r="G95" s="3">
        <v>56367</v>
      </c>
      <c r="H95" s="69">
        <v>65135</v>
      </c>
      <c r="I95" s="51">
        <f t="shared" ref="I95:I96" si="36">H95-C95</f>
        <v>30208</v>
      </c>
      <c r="J95" s="48">
        <f t="shared" ref="J95:J112" si="37">(H95-C95)/C95</f>
        <v>0.86488962693618121</v>
      </c>
      <c r="K95" s="3">
        <f t="shared" ref="K95:K112" si="38">H95-D95</f>
        <v>34861</v>
      </c>
      <c r="L95" s="48">
        <f t="shared" ref="L95:L112" si="39">(H95-D95)/D95</f>
        <v>1.1515161524740702</v>
      </c>
      <c r="M95" s="3">
        <f t="shared" ref="M95:M112" si="40">H95-G95</f>
        <v>8768</v>
      </c>
      <c r="N95" s="48">
        <f t="shared" ref="N95:N112" si="41">(H95-G95)/G95</f>
        <v>0.15555200738020472</v>
      </c>
      <c r="P95" s="17" t="s">
        <v>63</v>
      </c>
      <c r="Q95" s="17" t="s">
        <v>63</v>
      </c>
      <c r="R95" s="3">
        <v>32457</v>
      </c>
      <c r="S95" s="3">
        <v>34738</v>
      </c>
      <c r="T95" s="3">
        <v>55030</v>
      </c>
      <c r="U95" s="3">
        <v>56714</v>
      </c>
      <c r="V95" s="3">
        <v>57010</v>
      </c>
      <c r="W95" s="3">
        <v>59314</v>
      </c>
      <c r="X95" s="51">
        <f t="shared" ref="X95:X96" si="42">W95-R95</f>
        <v>26857</v>
      </c>
      <c r="Y95" s="48">
        <f t="shared" ref="Y95:Y112" si="43">(W95-R95)/R95</f>
        <v>0.82746402933111496</v>
      </c>
      <c r="Z95" s="3">
        <f t="shared" ref="Z95:Z112" si="44">W95-S95</f>
        <v>24576</v>
      </c>
      <c r="AA95" s="48">
        <f t="shared" ref="AA95:AA112" si="45">(W95-S95)/S95</f>
        <v>0.7074673268466809</v>
      </c>
      <c r="AB95" s="3">
        <f t="shared" ref="AB95:AB112" si="46">W95-V95</f>
        <v>2304</v>
      </c>
      <c r="AC95" s="48">
        <f t="shared" ref="AC95:AC112" si="47">(W95-V95)/V95</f>
        <v>4.0413962462725835E-2</v>
      </c>
    </row>
    <row r="96" spans="1:29" x14ac:dyDescent="0.35">
      <c r="A96" s="17" t="s">
        <v>73</v>
      </c>
      <c r="B96" s="17" t="s">
        <v>89</v>
      </c>
      <c r="C96" s="3">
        <v>22321</v>
      </c>
      <c r="D96" s="3">
        <v>21991</v>
      </c>
      <c r="E96" s="3">
        <v>24140</v>
      </c>
      <c r="F96" s="3">
        <v>24150</v>
      </c>
      <c r="G96" s="3">
        <v>24175</v>
      </c>
      <c r="H96" s="69">
        <v>22931</v>
      </c>
      <c r="I96" s="72">
        <f t="shared" si="36"/>
        <v>610</v>
      </c>
      <c r="J96" s="54">
        <f t="shared" si="37"/>
        <v>2.7328524707674388E-2</v>
      </c>
      <c r="K96" s="17">
        <f t="shared" si="38"/>
        <v>940</v>
      </c>
      <c r="L96" s="54">
        <f t="shared" si="39"/>
        <v>4.2744759219680781E-2</v>
      </c>
      <c r="M96" s="17">
        <f t="shared" si="40"/>
        <v>-1244</v>
      </c>
      <c r="N96" s="54">
        <f t="shared" si="41"/>
        <v>-5.1458117890382626E-2</v>
      </c>
      <c r="P96" s="17" t="s">
        <v>73</v>
      </c>
      <c r="Q96" s="17" t="s">
        <v>89</v>
      </c>
      <c r="R96" s="3">
        <v>28879</v>
      </c>
      <c r="S96" s="3">
        <v>29201</v>
      </c>
      <c r="T96" s="3">
        <v>28461</v>
      </c>
      <c r="U96" s="3">
        <v>28070</v>
      </c>
      <c r="V96" s="3">
        <v>27605</v>
      </c>
      <c r="W96" s="3">
        <v>26122</v>
      </c>
      <c r="X96" s="72">
        <f t="shared" si="42"/>
        <v>-2757</v>
      </c>
      <c r="Y96" s="54">
        <f t="shared" si="43"/>
        <v>-9.5467294573911843E-2</v>
      </c>
      <c r="Z96" s="17">
        <f t="shared" si="44"/>
        <v>-3079</v>
      </c>
      <c r="AA96" s="54">
        <f t="shared" si="45"/>
        <v>-0.10544159446594295</v>
      </c>
      <c r="AB96" s="17">
        <f t="shared" si="46"/>
        <v>-1483</v>
      </c>
      <c r="AC96" s="54">
        <f t="shared" si="47"/>
        <v>-5.3722151784097082E-2</v>
      </c>
    </row>
    <row r="97" spans="1:29" x14ac:dyDescent="0.35">
      <c r="A97" s="17" t="s">
        <v>96</v>
      </c>
      <c r="B97" s="17" t="s">
        <v>96</v>
      </c>
      <c r="C97" s="3">
        <v>19117</v>
      </c>
      <c r="D97" s="3">
        <v>19836</v>
      </c>
      <c r="E97" s="3">
        <v>22317</v>
      </c>
      <c r="F97" s="3">
        <v>21817</v>
      </c>
      <c r="G97" s="3">
        <v>20939</v>
      </c>
      <c r="H97" s="69">
        <v>21112</v>
      </c>
      <c r="I97" s="51">
        <f>H97-C97</f>
        <v>1995</v>
      </c>
      <c r="J97" s="48">
        <f>(H97-C97)/C97</f>
        <v>0.10435737824972538</v>
      </c>
      <c r="K97" s="3">
        <f>H97-D97</f>
        <v>1276</v>
      </c>
      <c r="L97" s="48">
        <f>(H97-D97)/D97</f>
        <v>6.4327485380116955E-2</v>
      </c>
      <c r="M97" s="3">
        <f>H97-G97</f>
        <v>173</v>
      </c>
      <c r="N97" s="55">
        <f>(H97-G97)/G97</f>
        <v>8.2620946559052479E-3</v>
      </c>
      <c r="P97" s="17" t="s">
        <v>96</v>
      </c>
      <c r="Q97" s="17" t="s">
        <v>96</v>
      </c>
      <c r="R97" s="3">
        <v>26445</v>
      </c>
      <c r="S97" s="3">
        <v>25899</v>
      </c>
      <c r="T97" s="3">
        <v>26509</v>
      </c>
      <c r="U97" s="3">
        <v>26140</v>
      </c>
      <c r="V97" s="3">
        <v>25413</v>
      </c>
      <c r="W97" s="3">
        <v>24330</v>
      </c>
      <c r="X97" s="51">
        <f>W97-R97</f>
        <v>-2115</v>
      </c>
      <c r="Y97" s="48">
        <f>(W97-R97)/R97</f>
        <v>-7.997731140102099E-2</v>
      </c>
      <c r="Z97" s="3">
        <f>W97-S97</f>
        <v>-1569</v>
      </c>
      <c r="AA97" s="48">
        <f>(W97-S97)/S97</f>
        <v>-6.0581489632804353E-2</v>
      </c>
      <c r="AB97" s="3">
        <f>W97-V97</f>
        <v>-1083</v>
      </c>
      <c r="AC97" s="55">
        <f>(W97-V97)/V97</f>
        <v>-4.2615983945224888E-2</v>
      </c>
    </row>
    <row r="98" spans="1:29" x14ac:dyDescent="0.35">
      <c r="A98" s="17" t="s">
        <v>67</v>
      </c>
      <c r="B98" s="17" t="s">
        <v>83</v>
      </c>
      <c r="C98" s="3">
        <v>17140</v>
      </c>
      <c r="D98" s="3">
        <v>15790</v>
      </c>
      <c r="E98" s="3">
        <v>18508</v>
      </c>
      <c r="F98" s="3">
        <v>18617</v>
      </c>
      <c r="G98" s="3">
        <v>19056</v>
      </c>
      <c r="H98" s="69">
        <v>20375</v>
      </c>
      <c r="I98" s="51">
        <f>H98-C98</f>
        <v>3235</v>
      </c>
      <c r="J98" s="48">
        <f>(H98-C98)/C98</f>
        <v>0.18873978996499416</v>
      </c>
      <c r="K98" s="3">
        <f>H98-D98</f>
        <v>4585</v>
      </c>
      <c r="L98" s="48">
        <f>(H98-D98)/D98</f>
        <v>0.29037365421152628</v>
      </c>
      <c r="M98" s="3">
        <f>H98-G98</f>
        <v>1319</v>
      </c>
      <c r="N98" s="48">
        <f>(H98-G98)/G98</f>
        <v>6.9217044500419822E-2</v>
      </c>
      <c r="P98" s="17" t="s">
        <v>67</v>
      </c>
      <c r="Q98" s="17" t="s">
        <v>83</v>
      </c>
      <c r="R98" s="3">
        <v>19229</v>
      </c>
      <c r="S98" s="3">
        <v>19887</v>
      </c>
      <c r="T98" s="3">
        <v>20388</v>
      </c>
      <c r="U98" s="3">
        <v>20527</v>
      </c>
      <c r="V98" s="3">
        <v>21433</v>
      </c>
      <c r="W98" s="3">
        <v>21241</v>
      </c>
      <c r="X98" s="51">
        <f>W98-R98</f>
        <v>2012</v>
      </c>
      <c r="Y98" s="48">
        <f>(W98-R98)/R98</f>
        <v>0.10463362629361901</v>
      </c>
      <c r="Z98" s="3">
        <f>W98-S98</f>
        <v>1354</v>
      </c>
      <c r="AA98" s="48">
        <f>(W98-S98)/S98</f>
        <v>6.8084678433147278E-2</v>
      </c>
      <c r="AB98" s="3">
        <f>W98-V98</f>
        <v>-192</v>
      </c>
      <c r="AC98" s="48">
        <f>(W98-V98)/V98</f>
        <v>-8.9581486492791487E-3</v>
      </c>
    </row>
    <row r="99" spans="1:29" x14ac:dyDescent="0.35">
      <c r="A99" s="17" t="s">
        <v>76</v>
      </c>
      <c r="B99" s="17" t="s">
        <v>92</v>
      </c>
      <c r="C99" s="3">
        <v>21106</v>
      </c>
      <c r="D99" s="3">
        <v>21030</v>
      </c>
      <c r="E99" s="3">
        <v>22172</v>
      </c>
      <c r="F99" s="3">
        <v>19117</v>
      </c>
      <c r="G99" s="3">
        <v>17089</v>
      </c>
      <c r="H99" s="69">
        <v>19735</v>
      </c>
      <c r="I99" s="51">
        <f>H99-C99</f>
        <v>-1371</v>
      </c>
      <c r="J99" s="48">
        <f>(H99-C99)/C99</f>
        <v>-6.4957831896143278E-2</v>
      </c>
      <c r="K99" s="3">
        <f>H99-D99</f>
        <v>-1295</v>
      </c>
      <c r="L99" s="48">
        <f>(H99-D99)/D99</f>
        <v>-6.1578697099381838E-2</v>
      </c>
      <c r="M99" s="3">
        <f>H99-G99</f>
        <v>2646</v>
      </c>
      <c r="N99" s="48">
        <f>(H99-G99)/G99</f>
        <v>0.15483644449645972</v>
      </c>
      <c r="P99" s="17" t="s">
        <v>76</v>
      </c>
      <c r="Q99" s="17" t="s">
        <v>92</v>
      </c>
      <c r="R99" s="3">
        <v>21278</v>
      </c>
      <c r="S99" s="3">
        <v>23222</v>
      </c>
      <c r="T99" s="3">
        <v>20661</v>
      </c>
      <c r="U99" s="3">
        <v>19421</v>
      </c>
      <c r="V99" s="3">
        <v>20196</v>
      </c>
      <c r="W99" s="3">
        <v>20590</v>
      </c>
      <c r="X99" s="51">
        <f>W99-R99</f>
        <v>-688</v>
      </c>
      <c r="Y99" s="48">
        <f>(W99-R99)/R99</f>
        <v>-3.2333865964846317E-2</v>
      </c>
      <c r="Z99" s="3">
        <f>W99-S99</f>
        <v>-2632</v>
      </c>
      <c r="AA99" s="48">
        <f>(W99-S99)/S99</f>
        <v>-0.11334079751959349</v>
      </c>
      <c r="AB99" s="3">
        <f>W99-V99</f>
        <v>394</v>
      </c>
      <c r="AC99" s="48">
        <f>(W99-V99)/V99</f>
        <v>1.9508813626460685E-2</v>
      </c>
    </row>
    <row r="100" spans="1:29" x14ac:dyDescent="0.35">
      <c r="A100" s="17" t="s">
        <v>97</v>
      </c>
      <c r="B100" s="17" t="s">
        <v>97</v>
      </c>
      <c r="C100" s="3">
        <v>19413</v>
      </c>
      <c r="D100" s="3">
        <v>19654</v>
      </c>
      <c r="E100" s="3">
        <v>20171</v>
      </c>
      <c r="F100" s="3">
        <v>17838</v>
      </c>
      <c r="G100" s="3">
        <v>16041</v>
      </c>
      <c r="H100" s="69">
        <v>18656</v>
      </c>
      <c r="I100" s="51">
        <f>H100-C100</f>
        <v>-757</v>
      </c>
      <c r="J100" s="48">
        <f>(H100-C100)/C100</f>
        <v>-3.8994488229536911E-2</v>
      </c>
      <c r="K100" s="3">
        <f>H100-D100</f>
        <v>-998</v>
      </c>
      <c r="L100" s="48">
        <f>(H100-D100)/D100</f>
        <v>-5.0778467487534347E-2</v>
      </c>
      <c r="M100" s="3">
        <f>H100-G100</f>
        <v>2615</v>
      </c>
      <c r="N100" s="48">
        <f>(H100-G100)/G100</f>
        <v>0.16301976186023315</v>
      </c>
      <c r="P100" s="17" t="s">
        <v>97</v>
      </c>
      <c r="Q100" s="17" t="s">
        <v>97</v>
      </c>
      <c r="R100" s="3">
        <v>19532</v>
      </c>
      <c r="S100" s="3">
        <v>21431</v>
      </c>
      <c r="T100" s="3">
        <v>19021</v>
      </c>
      <c r="U100" s="3">
        <v>17298</v>
      </c>
      <c r="V100" s="3">
        <v>18954</v>
      </c>
      <c r="W100" s="3">
        <v>19193</v>
      </c>
      <c r="X100" s="51">
        <f>W100-R100</f>
        <v>-339</v>
      </c>
      <c r="Y100" s="48">
        <f>(W100-R100)/R100</f>
        <v>-1.7356133524472659E-2</v>
      </c>
      <c r="Z100" s="3">
        <f>W100-S100</f>
        <v>-2238</v>
      </c>
      <c r="AA100" s="48">
        <f>(W100-S100)/S100</f>
        <v>-0.10442816480798843</v>
      </c>
      <c r="AB100" s="3">
        <f>W100-V100</f>
        <v>239</v>
      </c>
      <c r="AC100" s="48">
        <f>(W100-V100)/V100</f>
        <v>1.2609475572438536E-2</v>
      </c>
    </row>
    <row r="101" spans="1:29" x14ac:dyDescent="0.35">
      <c r="A101" s="17" t="s">
        <v>77</v>
      </c>
      <c r="B101" s="17" t="s">
        <v>93</v>
      </c>
      <c r="C101" s="3">
        <v>9111</v>
      </c>
      <c r="D101" s="3">
        <v>8386</v>
      </c>
      <c r="E101" s="3">
        <v>15434</v>
      </c>
      <c r="F101" s="3">
        <v>15644</v>
      </c>
      <c r="G101" s="3">
        <v>12948</v>
      </c>
      <c r="H101" s="69">
        <v>14806</v>
      </c>
      <c r="I101" s="51">
        <f>H101-C101</f>
        <v>5695</v>
      </c>
      <c r="J101" s="48">
        <f>(H101-C101)/C101</f>
        <v>0.62506859839754148</v>
      </c>
      <c r="K101" s="3">
        <f>H101-D101</f>
        <v>6420</v>
      </c>
      <c r="L101" s="48">
        <f>(H101-D101)/D101</f>
        <v>0.76556165036966373</v>
      </c>
      <c r="M101" s="3">
        <f>H101-G101</f>
        <v>1858</v>
      </c>
      <c r="N101" s="48">
        <f>(H101-G101)/G101</f>
        <v>0.14349706518381217</v>
      </c>
      <c r="P101" s="17" t="s">
        <v>77</v>
      </c>
      <c r="Q101" s="17" t="s">
        <v>93</v>
      </c>
      <c r="R101" s="3">
        <v>11981</v>
      </c>
      <c r="S101" s="3">
        <v>9246</v>
      </c>
      <c r="T101" s="3">
        <v>15816</v>
      </c>
      <c r="U101" s="3">
        <v>16286</v>
      </c>
      <c r="V101" s="3">
        <v>14961</v>
      </c>
      <c r="W101" s="3">
        <v>16190</v>
      </c>
      <c r="X101" s="51">
        <f>W101-R101</f>
        <v>4209</v>
      </c>
      <c r="Y101" s="48">
        <f>(W101-R101)/R101</f>
        <v>0.35130623487188045</v>
      </c>
      <c r="Z101" s="3">
        <f>W101-S101</f>
        <v>6944</v>
      </c>
      <c r="AA101" s="48">
        <f>(W101-S101)/S101</f>
        <v>0.75102747133895742</v>
      </c>
      <c r="AB101" s="3">
        <f>W101-V101</f>
        <v>1229</v>
      </c>
      <c r="AC101" s="48">
        <f>(W101-V101)/V101</f>
        <v>8.2146915313147523E-2</v>
      </c>
    </row>
    <row r="102" spans="1:29" x14ac:dyDescent="0.35">
      <c r="A102" s="17" t="s">
        <v>71</v>
      </c>
      <c r="B102" s="17" t="s">
        <v>87</v>
      </c>
      <c r="C102" s="3">
        <v>8674</v>
      </c>
      <c r="D102" s="3">
        <v>9901</v>
      </c>
      <c r="E102" s="3">
        <v>11178</v>
      </c>
      <c r="F102" s="3">
        <v>10505</v>
      </c>
      <c r="G102" s="3">
        <v>9265</v>
      </c>
      <c r="H102" s="69">
        <v>9579</v>
      </c>
      <c r="I102" s="51">
        <f>H102-C102</f>
        <v>905</v>
      </c>
      <c r="J102" s="48">
        <f>(H102-C102)/C102</f>
        <v>0.10433479363615403</v>
      </c>
      <c r="K102" s="3">
        <f>H102-D102</f>
        <v>-322</v>
      </c>
      <c r="L102" s="48">
        <f>(H102-D102)/D102</f>
        <v>-3.2521967478032522E-2</v>
      </c>
      <c r="M102" s="3">
        <f>H102-G102</f>
        <v>314</v>
      </c>
      <c r="N102" s="48">
        <f>(H102-G102)/G102</f>
        <v>3.3890987587695626E-2</v>
      </c>
      <c r="P102" s="17" t="s">
        <v>71</v>
      </c>
      <c r="Q102" s="17" t="s">
        <v>87</v>
      </c>
      <c r="R102" s="3">
        <v>11235</v>
      </c>
      <c r="S102" s="3">
        <v>10981</v>
      </c>
      <c r="T102" s="3">
        <v>10177</v>
      </c>
      <c r="U102" s="3">
        <v>10248</v>
      </c>
      <c r="V102" s="3">
        <v>9423</v>
      </c>
      <c r="W102" s="3">
        <v>10299</v>
      </c>
      <c r="X102" s="51">
        <f>W102-R102</f>
        <v>-936</v>
      </c>
      <c r="Y102" s="48">
        <f>(W102-R102)/R102</f>
        <v>-8.3311081441922563E-2</v>
      </c>
      <c r="Z102" s="3">
        <f>W102-S102</f>
        <v>-682</v>
      </c>
      <c r="AA102" s="48">
        <f>(W102-S102)/S102</f>
        <v>-6.2107276204352975E-2</v>
      </c>
      <c r="AB102" s="3">
        <f>W102-V102</f>
        <v>876</v>
      </c>
      <c r="AC102" s="48">
        <f>(W102-V102)/V102</f>
        <v>9.296402419611588E-2</v>
      </c>
    </row>
    <row r="103" spans="1:29" x14ac:dyDescent="0.35">
      <c r="A103" s="17" t="s">
        <v>75</v>
      </c>
      <c r="B103" s="17" t="s">
        <v>91</v>
      </c>
      <c r="C103" s="3">
        <v>9231</v>
      </c>
      <c r="D103" s="3">
        <v>11442</v>
      </c>
      <c r="E103" s="3">
        <v>12291</v>
      </c>
      <c r="F103" s="3">
        <v>8392</v>
      </c>
      <c r="G103" s="3">
        <v>8174</v>
      </c>
      <c r="H103" s="69">
        <v>9412</v>
      </c>
      <c r="I103" s="51">
        <f>H103-C103</f>
        <v>181</v>
      </c>
      <c r="J103" s="48">
        <f>(H103-C103)/C103</f>
        <v>1.9607843137254902E-2</v>
      </c>
      <c r="K103" s="3">
        <f>H103-D103</f>
        <v>-2030</v>
      </c>
      <c r="L103" s="48">
        <f>(H103-D103)/D103</f>
        <v>-0.17741653557070441</v>
      </c>
      <c r="M103" s="3">
        <f>H103-G103</f>
        <v>1238</v>
      </c>
      <c r="N103" s="48">
        <f>(H103-G103)/G103</f>
        <v>0.15145583557621728</v>
      </c>
      <c r="P103" s="17" t="s">
        <v>75</v>
      </c>
      <c r="Q103" s="17" t="s">
        <v>91</v>
      </c>
      <c r="R103" s="3">
        <v>10024</v>
      </c>
      <c r="S103" s="3">
        <v>12091</v>
      </c>
      <c r="T103" s="3">
        <v>9488</v>
      </c>
      <c r="U103" s="3">
        <v>8748</v>
      </c>
      <c r="V103" s="3">
        <v>9310</v>
      </c>
      <c r="W103" s="3">
        <v>9770</v>
      </c>
      <c r="X103" s="51">
        <f>W103-R103</f>
        <v>-254</v>
      </c>
      <c r="Y103" s="48">
        <f>(W103-R103)/R103</f>
        <v>-2.5339185953711093E-2</v>
      </c>
      <c r="Z103" s="3">
        <f>W103-S103</f>
        <v>-2321</v>
      </c>
      <c r="AA103" s="48">
        <f>(W103-S103)/S103</f>
        <v>-0.19196096269952859</v>
      </c>
      <c r="AB103" s="3">
        <f>W103-V103</f>
        <v>460</v>
      </c>
      <c r="AC103" s="48">
        <f>(W103-V103)/V103</f>
        <v>4.9409237379162189E-2</v>
      </c>
    </row>
    <row r="104" spans="1:29" x14ac:dyDescent="0.35">
      <c r="A104" s="17" t="s">
        <v>98</v>
      </c>
      <c r="B104" s="17" t="s">
        <v>81</v>
      </c>
      <c r="C104" s="3">
        <v>10487</v>
      </c>
      <c r="D104" s="3">
        <v>11769</v>
      </c>
      <c r="E104" s="3">
        <v>9940</v>
      </c>
      <c r="F104" s="3">
        <v>10726</v>
      </c>
      <c r="G104" s="3">
        <v>9622</v>
      </c>
      <c r="H104" s="69">
        <v>9160</v>
      </c>
      <c r="I104" s="51">
        <f>H104-C104</f>
        <v>-1327</v>
      </c>
      <c r="J104" s="48">
        <f>(H104-C104)/C104</f>
        <v>-0.12653761800324212</v>
      </c>
      <c r="K104" s="3">
        <f>H104-D104</f>
        <v>-2609</v>
      </c>
      <c r="L104" s="48">
        <f>(H104-D104)/D104</f>
        <v>-0.22168408530886227</v>
      </c>
      <c r="M104" s="3">
        <f>H104-G104</f>
        <v>-462</v>
      </c>
      <c r="N104" s="48">
        <f>(H104-G104)/G104</f>
        <v>-4.8014965703595924E-2</v>
      </c>
      <c r="P104" s="17" t="s">
        <v>98</v>
      </c>
      <c r="Q104" s="17" t="s">
        <v>81</v>
      </c>
      <c r="R104" s="3">
        <v>12514</v>
      </c>
      <c r="S104" s="3">
        <v>14042</v>
      </c>
      <c r="T104" s="3">
        <v>12814</v>
      </c>
      <c r="U104" s="3">
        <v>11155</v>
      </c>
      <c r="V104" s="3">
        <v>9295</v>
      </c>
      <c r="W104" s="3">
        <v>8765</v>
      </c>
      <c r="X104" s="51">
        <f>W104-R104</f>
        <v>-3749</v>
      </c>
      <c r="Y104" s="48">
        <f>(W104-R104)/R104</f>
        <v>-0.29958446539875339</v>
      </c>
      <c r="Z104" s="3">
        <f>W104-S104</f>
        <v>-5277</v>
      </c>
      <c r="AA104" s="48">
        <f>(W104-S104)/S104</f>
        <v>-0.37580116792479706</v>
      </c>
      <c r="AB104" s="3">
        <f>W104-V104</f>
        <v>-530</v>
      </c>
      <c r="AC104" s="48">
        <f>(W104-V104)/V104</f>
        <v>-5.7019903173749324E-2</v>
      </c>
    </row>
    <row r="105" spans="1:29" x14ac:dyDescent="0.35">
      <c r="A105" s="17" t="s">
        <v>70</v>
      </c>
      <c r="B105" s="17" t="s">
        <v>86</v>
      </c>
      <c r="C105" s="3">
        <v>3778</v>
      </c>
      <c r="D105" s="3">
        <v>3813</v>
      </c>
      <c r="E105" s="3">
        <v>4634</v>
      </c>
      <c r="F105" s="3">
        <v>6358</v>
      </c>
      <c r="G105" s="3">
        <v>6108</v>
      </c>
      <c r="H105" s="69">
        <v>5647</v>
      </c>
      <c r="I105" s="51">
        <f>H105-C105</f>
        <v>1869</v>
      </c>
      <c r="J105" s="48">
        <f>(H105-C105)/C105</f>
        <v>0.49470619375330865</v>
      </c>
      <c r="K105" s="3">
        <f>H105-D105</f>
        <v>1834</v>
      </c>
      <c r="L105" s="48">
        <f>(H105-D105)/D105</f>
        <v>0.48098610018358245</v>
      </c>
      <c r="M105" s="3">
        <f>H105-G105</f>
        <v>-461</v>
      </c>
      <c r="N105" s="48">
        <f>(H105-G105)/G105</f>
        <v>-7.5474787164374585E-2</v>
      </c>
      <c r="P105" s="17" t="s">
        <v>70</v>
      </c>
      <c r="Q105" s="17" t="s">
        <v>86</v>
      </c>
      <c r="R105" s="3">
        <v>5379</v>
      </c>
      <c r="S105" s="3">
        <v>6543</v>
      </c>
      <c r="T105" s="3">
        <v>6569</v>
      </c>
      <c r="U105" s="3">
        <v>7138</v>
      </c>
      <c r="V105" s="3">
        <v>8240</v>
      </c>
      <c r="W105" s="3">
        <v>7715</v>
      </c>
      <c r="X105" s="51">
        <f>W105-R105</f>
        <v>2336</v>
      </c>
      <c r="Y105" s="48">
        <f>(W105-R105)/R105</f>
        <v>0.43428146495631159</v>
      </c>
      <c r="Z105" s="3">
        <f>W105-S105</f>
        <v>1172</v>
      </c>
      <c r="AA105" s="48">
        <f>(W105-S105)/S105</f>
        <v>0.17912272657802231</v>
      </c>
      <c r="AB105" s="3">
        <f>W105-V105</f>
        <v>-525</v>
      </c>
      <c r="AC105" s="48">
        <f>(W105-V105)/V105</f>
        <v>-6.3713592233009708E-2</v>
      </c>
    </row>
    <row r="106" spans="1:29" x14ac:dyDescent="0.35">
      <c r="A106" s="17" t="s">
        <v>79</v>
      </c>
      <c r="B106" s="17" t="s">
        <v>95</v>
      </c>
      <c r="C106" s="3">
        <v>7811</v>
      </c>
      <c r="D106" s="3">
        <v>7292</v>
      </c>
      <c r="E106" s="3">
        <v>6857</v>
      </c>
      <c r="F106" s="3">
        <v>5875</v>
      </c>
      <c r="G106" s="3">
        <v>6720</v>
      </c>
      <c r="H106" s="69">
        <v>5957</v>
      </c>
      <c r="I106" s="51">
        <f>H106-C106</f>
        <v>-1854</v>
      </c>
      <c r="J106" s="48">
        <f>(H106-C106)/C106</f>
        <v>-0.23735757265394955</v>
      </c>
      <c r="K106" s="3">
        <f>H106-D106</f>
        <v>-1335</v>
      </c>
      <c r="L106" s="48">
        <f>(H106-D106)/D106</f>
        <v>-0.18307734503565551</v>
      </c>
      <c r="M106" s="3">
        <f>H106-G106</f>
        <v>-763</v>
      </c>
      <c r="N106" s="48">
        <f>(H106-G106)/G106</f>
        <v>-0.11354166666666667</v>
      </c>
      <c r="P106" s="17" t="s">
        <v>79</v>
      </c>
      <c r="Q106" s="17" t="s">
        <v>95</v>
      </c>
      <c r="R106" s="3">
        <v>8722</v>
      </c>
      <c r="S106" s="3">
        <v>7365</v>
      </c>
      <c r="T106" s="65" t="s">
        <v>64</v>
      </c>
      <c r="U106" s="3">
        <v>7903</v>
      </c>
      <c r="V106" s="3">
        <v>8140</v>
      </c>
      <c r="W106" s="3">
        <v>7242</v>
      </c>
      <c r="X106" s="51">
        <f>W106-R106</f>
        <v>-1480</v>
      </c>
      <c r="Y106" s="48">
        <f>(W106-R106)/R106</f>
        <v>-0.16968585186883742</v>
      </c>
      <c r="Z106" s="3">
        <f>W106-S106</f>
        <v>-123</v>
      </c>
      <c r="AA106" s="48">
        <f>(W106-S106)/S106</f>
        <v>-1.6700610997963342E-2</v>
      </c>
      <c r="AB106" s="3">
        <f>W106-V106</f>
        <v>-898</v>
      </c>
      <c r="AC106" s="48">
        <f>(W106-V106)/V106</f>
        <v>-0.11031941031941032</v>
      </c>
    </row>
    <row r="107" spans="1:29" x14ac:dyDescent="0.35">
      <c r="A107" s="17" t="s">
        <v>78</v>
      </c>
      <c r="B107" s="17" t="s">
        <v>94</v>
      </c>
      <c r="C107" s="3">
        <v>3423</v>
      </c>
      <c r="D107" s="3">
        <v>3187</v>
      </c>
      <c r="E107" s="3">
        <v>3729</v>
      </c>
      <c r="F107" s="3">
        <v>3392</v>
      </c>
      <c r="G107" s="3">
        <v>3693</v>
      </c>
      <c r="H107" s="69">
        <v>3437</v>
      </c>
      <c r="I107" s="51">
        <f>H107-C107</f>
        <v>14</v>
      </c>
      <c r="J107" s="48">
        <f>(H107-C107)/C107</f>
        <v>4.0899795501022499E-3</v>
      </c>
      <c r="K107" s="3">
        <f>H107-D107</f>
        <v>250</v>
      </c>
      <c r="L107" s="48">
        <f>(H107-D107)/D107</f>
        <v>7.8443677439598375E-2</v>
      </c>
      <c r="M107" s="3">
        <f>H107-G107</f>
        <v>-256</v>
      </c>
      <c r="N107" s="48">
        <f>(H107-G107)/G107</f>
        <v>-6.9320335770376384E-2</v>
      </c>
      <c r="P107" s="17" t="s">
        <v>78</v>
      </c>
      <c r="Q107" s="17" t="s">
        <v>94</v>
      </c>
      <c r="R107" s="3">
        <v>3066</v>
      </c>
      <c r="S107" s="3">
        <v>4564</v>
      </c>
      <c r="T107" s="3">
        <v>3934</v>
      </c>
      <c r="U107" s="3">
        <v>3736</v>
      </c>
      <c r="V107" s="3">
        <v>3863</v>
      </c>
      <c r="W107" s="3">
        <v>3556</v>
      </c>
      <c r="X107" s="51">
        <f>W107-R107</f>
        <v>490</v>
      </c>
      <c r="Y107" s="48">
        <f>(W107-R107)/R107</f>
        <v>0.15981735159817351</v>
      </c>
      <c r="Z107" s="3">
        <f>W107-S107</f>
        <v>-1008</v>
      </c>
      <c r="AA107" s="48">
        <f>(W107-S107)/S107</f>
        <v>-0.22085889570552147</v>
      </c>
      <c r="AB107" s="3">
        <f>W107-V107</f>
        <v>-307</v>
      </c>
      <c r="AC107" s="48">
        <f>(W107-V107)/V107</f>
        <v>-7.9471913020968163E-2</v>
      </c>
    </row>
    <row r="108" spans="1:29" x14ac:dyDescent="0.35">
      <c r="A108" s="17" t="s">
        <v>69</v>
      </c>
      <c r="B108" s="17" t="s">
        <v>85</v>
      </c>
      <c r="C108" s="3">
        <v>2410</v>
      </c>
      <c r="D108" s="3">
        <v>1980</v>
      </c>
      <c r="E108" s="3">
        <v>3128</v>
      </c>
      <c r="F108" s="3">
        <v>2659</v>
      </c>
      <c r="G108" s="3">
        <v>2881</v>
      </c>
      <c r="H108" s="69">
        <v>2642</v>
      </c>
      <c r="I108" s="51">
        <f>H108-C108</f>
        <v>232</v>
      </c>
      <c r="J108" s="48">
        <f>(H108-C108)/C108</f>
        <v>9.6265560165975109E-2</v>
      </c>
      <c r="K108" s="3">
        <f>H108-D108</f>
        <v>662</v>
      </c>
      <c r="L108" s="48">
        <f>(H108-D108)/D108</f>
        <v>0.33434343434343433</v>
      </c>
      <c r="M108" s="3">
        <f>H108-G108</f>
        <v>-239</v>
      </c>
      <c r="N108" s="48">
        <f>(H108-G108)/G108</f>
        <v>-8.295730649080181E-2</v>
      </c>
      <c r="P108" s="17" t="s">
        <v>69</v>
      </c>
      <c r="Q108" s="17" t="s">
        <v>85</v>
      </c>
      <c r="R108" s="3">
        <v>2202</v>
      </c>
      <c r="S108" s="3">
        <v>3364</v>
      </c>
      <c r="T108" s="3">
        <v>3291</v>
      </c>
      <c r="U108" s="3">
        <v>2479</v>
      </c>
      <c r="V108" s="3">
        <v>2815</v>
      </c>
      <c r="W108" s="3">
        <v>2438</v>
      </c>
      <c r="X108" s="51">
        <f>W108-R108</f>
        <v>236</v>
      </c>
      <c r="Y108" s="48">
        <f>(W108-R108)/R108</f>
        <v>0.10717529518619437</v>
      </c>
      <c r="Z108" s="3">
        <f>W108-S108</f>
        <v>-926</v>
      </c>
      <c r="AA108" s="48">
        <f>(W108-S108)/S108</f>
        <v>-0.27526753864447084</v>
      </c>
      <c r="AB108" s="3">
        <f>W108-V108</f>
        <v>-377</v>
      </c>
      <c r="AC108" s="48">
        <f>(W108-V108)/V108</f>
        <v>-0.13392539964476022</v>
      </c>
    </row>
    <row r="109" spans="1:29" x14ac:dyDescent="0.35">
      <c r="A109" s="17" t="s">
        <v>74</v>
      </c>
      <c r="B109" s="17" t="s">
        <v>90</v>
      </c>
      <c r="C109" s="3">
        <v>1427</v>
      </c>
      <c r="D109" s="3">
        <v>1161</v>
      </c>
      <c r="E109" s="3">
        <v>1960</v>
      </c>
      <c r="F109" s="3">
        <v>1876</v>
      </c>
      <c r="G109" s="3">
        <v>1194</v>
      </c>
      <c r="H109" s="69">
        <v>1877</v>
      </c>
      <c r="I109" s="51">
        <f>H109-C109</f>
        <v>450</v>
      </c>
      <c r="J109" s="48">
        <f>(H109-C109)/C109</f>
        <v>0.31534688156972668</v>
      </c>
      <c r="K109" s="3">
        <f>H109-D109</f>
        <v>716</v>
      </c>
      <c r="L109" s="48">
        <f>(H109-D109)/D109</f>
        <v>0.61670973298880272</v>
      </c>
      <c r="M109" s="3">
        <f>H109-G109</f>
        <v>683</v>
      </c>
      <c r="N109" s="48">
        <f>(H109-G109)/G109</f>
        <v>0.57202680067001677</v>
      </c>
      <c r="P109" s="17" t="s">
        <v>74</v>
      </c>
      <c r="Q109" s="17" t="s">
        <v>90</v>
      </c>
      <c r="R109" s="3">
        <v>1437</v>
      </c>
      <c r="S109" s="3">
        <v>1123</v>
      </c>
      <c r="T109" s="3">
        <v>1973</v>
      </c>
      <c r="U109" s="3">
        <v>1609</v>
      </c>
      <c r="V109" s="3">
        <v>1548</v>
      </c>
      <c r="W109" s="3">
        <v>1601</v>
      </c>
      <c r="X109" s="51">
        <f>W109-R109</f>
        <v>164</v>
      </c>
      <c r="Y109" s="48">
        <f>(W109-R109)/R109</f>
        <v>0.11412665274878218</v>
      </c>
      <c r="Z109" s="3">
        <f>W109-S109</f>
        <v>478</v>
      </c>
      <c r="AA109" s="48">
        <f>(W109-S109)/S109</f>
        <v>0.42564559216384684</v>
      </c>
      <c r="AB109" s="3">
        <f>W109-V109</f>
        <v>53</v>
      </c>
      <c r="AC109" s="48">
        <f>(W109-V109)/V109</f>
        <v>3.4237726098191215E-2</v>
      </c>
    </row>
    <row r="110" spans="1:29" x14ac:dyDescent="0.35">
      <c r="A110" s="17" t="s">
        <v>72</v>
      </c>
      <c r="B110" s="17" t="s">
        <v>88</v>
      </c>
      <c r="C110" s="3">
        <v>1359</v>
      </c>
      <c r="D110" s="3">
        <v>1211</v>
      </c>
      <c r="E110" s="3">
        <v>1150</v>
      </c>
      <c r="F110" s="3">
        <v>1159</v>
      </c>
      <c r="G110" s="3">
        <v>983</v>
      </c>
      <c r="H110" s="69">
        <v>1415</v>
      </c>
      <c r="I110" s="51">
        <f>H110-C110</f>
        <v>56</v>
      </c>
      <c r="J110" s="48">
        <f>(H110-C110)/C110</f>
        <v>4.1206769683590876E-2</v>
      </c>
      <c r="K110" s="3">
        <f>H110-D110</f>
        <v>204</v>
      </c>
      <c r="L110" s="48">
        <f>(H110-D110)/D110</f>
        <v>0.16845582163501238</v>
      </c>
      <c r="M110" s="3">
        <f>H110-G110</f>
        <v>432</v>
      </c>
      <c r="N110" s="48">
        <f>(H110-G110)/G110</f>
        <v>0.43947100712105797</v>
      </c>
      <c r="P110" s="17" t="s">
        <v>72</v>
      </c>
      <c r="Q110" s="17" t="s">
        <v>88</v>
      </c>
      <c r="R110" s="3">
        <v>982</v>
      </c>
      <c r="S110" s="3">
        <v>1123</v>
      </c>
      <c r="T110" s="3">
        <v>2195</v>
      </c>
      <c r="U110" s="3">
        <v>1580</v>
      </c>
      <c r="V110" s="3">
        <v>2009</v>
      </c>
      <c r="W110" s="3">
        <v>1376</v>
      </c>
      <c r="X110" s="51">
        <f>W110-R110</f>
        <v>394</v>
      </c>
      <c r="Y110" s="48">
        <f>(W110-R110)/R110</f>
        <v>0.40122199592668023</v>
      </c>
      <c r="Z110" s="3">
        <f>W110-S110</f>
        <v>253</v>
      </c>
      <c r="AA110" s="48">
        <f>(W110-S110)/S110</f>
        <v>0.22528940338379341</v>
      </c>
      <c r="AB110" s="3">
        <f>W110-V110</f>
        <v>-633</v>
      </c>
      <c r="AC110" s="48">
        <f>(W110-V110)/V110</f>
        <v>-0.31508213041314087</v>
      </c>
    </row>
    <row r="111" spans="1:29" x14ac:dyDescent="0.35">
      <c r="A111" s="17" t="s">
        <v>66</v>
      </c>
      <c r="B111" s="17" t="s">
        <v>82</v>
      </c>
      <c r="C111" s="3">
        <v>1041</v>
      </c>
      <c r="D111" s="3">
        <v>936</v>
      </c>
      <c r="E111" s="3">
        <v>1396</v>
      </c>
      <c r="F111" s="3">
        <v>1235</v>
      </c>
      <c r="G111" s="3">
        <v>1318</v>
      </c>
      <c r="H111" s="69">
        <v>1441</v>
      </c>
      <c r="I111" s="51">
        <f>H111-C111</f>
        <v>400</v>
      </c>
      <c r="J111" s="48">
        <f>(H111-C111)/C111</f>
        <v>0.38424591738712777</v>
      </c>
      <c r="K111" s="3">
        <f>H111-D111</f>
        <v>505</v>
      </c>
      <c r="L111" s="48">
        <f>(H111-D111)/D111</f>
        <v>0.5395299145299145</v>
      </c>
      <c r="M111" s="3">
        <f>H111-G111</f>
        <v>123</v>
      </c>
      <c r="N111" s="48">
        <f>(H111-G111)/G111</f>
        <v>9.3323216995447641E-2</v>
      </c>
      <c r="P111" s="17" t="s">
        <v>66</v>
      </c>
      <c r="Q111" s="17" t="s">
        <v>82</v>
      </c>
      <c r="R111" s="3">
        <v>993</v>
      </c>
      <c r="S111" s="3">
        <v>1064</v>
      </c>
      <c r="T111" s="65" t="s">
        <v>64</v>
      </c>
      <c r="U111" s="3">
        <v>931</v>
      </c>
      <c r="V111" s="3">
        <v>1362</v>
      </c>
      <c r="W111" s="3">
        <v>1087</v>
      </c>
      <c r="X111" s="51">
        <f>W111-R111</f>
        <v>94</v>
      </c>
      <c r="Y111" s="48">
        <f>(W111-R111)/R111</f>
        <v>9.4662638469284993E-2</v>
      </c>
      <c r="Z111" s="3">
        <f>W111-S111</f>
        <v>23</v>
      </c>
      <c r="AA111" s="48">
        <f>(W111-S111)/S111</f>
        <v>2.1616541353383457E-2</v>
      </c>
      <c r="AB111" s="3">
        <f>W111-V111</f>
        <v>-275</v>
      </c>
      <c r="AC111" s="48">
        <f>(W111-V111)/V111</f>
        <v>-0.20190895741556533</v>
      </c>
    </row>
    <row r="112" spans="1:29" x14ac:dyDescent="0.35">
      <c r="A112" s="17" t="s">
        <v>68</v>
      </c>
      <c r="B112" s="17" t="s">
        <v>84</v>
      </c>
      <c r="C112" s="3">
        <v>984</v>
      </c>
      <c r="D112" s="3">
        <v>1959</v>
      </c>
      <c r="E112" s="3">
        <v>1729</v>
      </c>
      <c r="F112" s="3">
        <v>1337</v>
      </c>
      <c r="G112" s="3">
        <v>1861</v>
      </c>
      <c r="H112" s="69">
        <v>1255</v>
      </c>
      <c r="I112" s="51">
        <f>H112-C112</f>
        <v>271</v>
      </c>
      <c r="J112" s="48">
        <f>(H112-C112)/C112</f>
        <v>0.27540650406504064</v>
      </c>
      <c r="K112" s="3">
        <f>H112-D112</f>
        <v>-704</v>
      </c>
      <c r="L112" s="48">
        <f>(H112-D112)/D112</f>
        <v>-0.35936702399183257</v>
      </c>
      <c r="M112" s="3">
        <f>H112-G112</f>
        <v>-606</v>
      </c>
      <c r="N112" s="48">
        <f>(H112-G112)/G112</f>
        <v>-0.32563138097796884</v>
      </c>
      <c r="P112" s="17" t="s">
        <v>68</v>
      </c>
      <c r="Q112" s="17" t="s">
        <v>84</v>
      </c>
      <c r="R112" s="3">
        <v>1075</v>
      </c>
      <c r="S112" s="3">
        <v>1710</v>
      </c>
      <c r="T112" s="3">
        <v>1730</v>
      </c>
      <c r="U112" s="3">
        <v>1163</v>
      </c>
      <c r="V112" s="3">
        <v>1507</v>
      </c>
      <c r="W112" s="3">
        <v>1214</v>
      </c>
      <c r="X112" s="51">
        <f>W112-R112</f>
        <v>139</v>
      </c>
      <c r="Y112" s="48">
        <f>(W112-R112)/R112</f>
        <v>0.12930232558139534</v>
      </c>
      <c r="Z112" s="3">
        <f>W112-S112</f>
        <v>-496</v>
      </c>
      <c r="AA112" s="48">
        <f>(W112-S112)/S112</f>
        <v>-0.29005847953216374</v>
      </c>
      <c r="AB112" s="3">
        <f>W112-V112</f>
        <v>-293</v>
      </c>
      <c r="AC112" s="48">
        <f>(W112-V112)/V112</f>
        <v>-0.19442601194426012</v>
      </c>
    </row>
    <row r="113" spans="1:29" x14ac:dyDescent="0.35">
      <c r="A113" s="57"/>
      <c r="B113" s="57"/>
      <c r="I113" s="42"/>
      <c r="J113" s="42"/>
      <c r="K113" s="42"/>
      <c r="L113" s="42"/>
      <c r="M113" s="42"/>
      <c r="N113" s="42"/>
      <c r="P113" s="57"/>
      <c r="Q113" s="57"/>
    </row>
    <row r="114" spans="1:29" x14ac:dyDescent="0.35">
      <c r="A114" s="43" t="s">
        <v>99</v>
      </c>
      <c r="B114" s="57"/>
      <c r="I114" s="42"/>
      <c r="J114" s="42"/>
      <c r="K114" s="42"/>
      <c r="L114" s="42"/>
      <c r="M114" s="42"/>
      <c r="N114" s="42"/>
      <c r="P114" s="43" t="s">
        <v>99</v>
      </c>
      <c r="Q114" s="57"/>
    </row>
    <row r="115" spans="1:29" x14ac:dyDescent="0.35">
      <c r="A115" s="66" t="s">
        <v>102</v>
      </c>
      <c r="B115" s="57"/>
      <c r="C115" s="2"/>
      <c r="I115" s="42"/>
      <c r="J115" s="42"/>
      <c r="K115" s="42"/>
      <c r="L115" s="42"/>
      <c r="M115" s="42"/>
      <c r="N115" s="42"/>
      <c r="P115" s="66" t="s">
        <v>102</v>
      </c>
      <c r="Q115" s="57"/>
    </row>
    <row r="116" spans="1:29" x14ac:dyDescent="0.35">
      <c r="A116" s="21"/>
      <c r="B116" s="21"/>
      <c r="C116" s="59">
        <v>2019</v>
      </c>
      <c r="D116" s="60">
        <v>2020</v>
      </c>
      <c r="E116" s="61">
        <v>2023</v>
      </c>
      <c r="F116" s="62">
        <v>2024</v>
      </c>
      <c r="G116" s="63">
        <v>2025</v>
      </c>
      <c r="H116" s="68">
        <v>2026</v>
      </c>
      <c r="I116" s="8"/>
      <c r="J116" s="8"/>
      <c r="K116" s="8"/>
      <c r="L116" s="8"/>
      <c r="M116" s="8"/>
      <c r="N116" s="8"/>
      <c r="O116" s="8"/>
      <c r="P116" s="21"/>
      <c r="Q116" s="21"/>
      <c r="R116" s="59">
        <v>2019</v>
      </c>
      <c r="S116" s="60">
        <v>2020</v>
      </c>
      <c r="T116" s="61">
        <v>2023</v>
      </c>
      <c r="U116" s="62">
        <v>2024</v>
      </c>
      <c r="V116" s="63">
        <v>2025</v>
      </c>
      <c r="W116" s="64">
        <v>2026</v>
      </c>
    </row>
    <row r="117" spans="1:29" x14ac:dyDescent="0.35">
      <c r="A117" s="21"/>
      <c r="B117" s="21"/>
      <c r="C117" s="9" t="s">
        <v>23</v>
      </c>
      <c r="D117" s="25" t="s">
        <v>23</v>
      </c>
      <c r="E117" s="10" t="s">
        <v>23</v>
      </c>
      <c r="F117" s="26" t="s">
        <v>23</v>
      </c>
      <c r="G117" s="11" t="s">
        <v>23</v>
      </c>
      <c r="H117" s="37" t="s">
        <v>23</v>
      </c>
      <c r="I117" s="50" t="s">
        <v>58</v>
      </c>
      <c r="J117" s="45"/>
      <c r="K117" s="45"/>
      <c r="L117" s="45"/>
      <c r="M117" s="45"/>
      <c r="N117" s="45"/>
      <c r="O117" s="12"/>
      <c r="P117" s="21"/>
      <c r="Q117" s="21"/>
      <c r="R117" s="9" t="s">
        <v>62</v>
      </c>
      <c r="S117" s="25" t="s">
        <v>62</v>
      </c>
      <c r="T117" s="10" t="s">
        <v>62</v>
      </c>
      <c r="U117" s="26" t="s">
        <v>62</v>
      </c>
      <c r="V117" s="11" t="s">
        <v>62</v>
      </c>
      <c r="W117" s="27" t="s">
        <v>62</v>
      </c>
      <c r="X117" s="50" t="s">
        <v>58</v>
      </c>
      <c r="Y117" s="45"/>
      <c r="Z117" s="45"/>
      <c r="AA117" s="45"/>
      <c r="AB117" s="45"/>
      <c r="AC117" s="45"/>
    </row>
    <row r="118" spans="1:29" x14ac:dyDescent="0.35">
      <c r="A118" s="21"/>
      <c r="B118" s="21"/>
      <c r="C118" s="13" t="s">
        <v>24</v>
      </c>
      <c r="D118" s="28" t="s">
        <v>24</v>
      </c>
      <c r="E118" s="14" t="s">
        <v>24</v>
      </c>
      <c r="F118" s="29" t="s">
        <v>24</v>
      </c>
      <c r="G118" s="15" t="s">
        <v>24</v>
      </c>
      <c r="H118" s="38" t="s">
        <v>24</v>
      </c>
      <c r="I118" s="50" t="s">
        <v>59</v>
      </c>
      <c r="J118" s="45"/>
      <c r="K118" s="46" t="s">
        <v>60</v>
      </c>
      <c r="L118" s="46"/>
      <c r="M118" s="45" t="s">
        <v>61</v>
      </c>
      <c r="N118" s="45"/>
      <c r="O118" s="16"/>
      <c r="P118" s="21"/>
      <c r="Q118" s="21"/>
      <c r="R118" s="13" t="s">
        <v>25</v>
      </c>
      <c r="S118" s="28" t="s">
        <v>25</v>
      </c>
      <c r="T118" s="14" t="s">
        <v>25</v>
      </c>
      <c r="U118" s="29" t="s">
        <v>25</v>
      </c>
      <c r="V118" s="15" t="s">
        <v>25</v>
      </c>
      <c r="W118" s="30" t="s">
        <v>25</v>
      </c>
      <c r="X118" s="50" t="s">
        <v>59</v>
      </c>
      <c r="Y118" s="45"/>
      <c r="Z118" s="46" t="s">
        <v>60</v>
      </c>
      <c r="AA118" s="46"/>
      <c r="AB118" s="45" t="s">
        <v>61</v>
      </c>
      <c r="AC118" s="45"/>
    </row>
    <row r="119" spans="1:29" x14ac:dyDescent="0.35">
      <c r="A119" s="17" t="s">
        <v>26</v>
      </c>
      <c r="B119" s="17" t="s">
        <v>27</v>
      </c>
      <c r="C119" s="3">
        <v>239453</v>
      </c>
      <c r="D119" s="3">
        <v>258925</v>
      </c>
      <c r="E119" s="3">
        <v>170403</v>
      </c>
      <c r="F119" s="3">
        <v>169307</v>
      </c>
      <c r="G119" s="3">
        <v>186826</v>
      </c>
      <c r="H119" s="69">
        <v>201109</v>
      </c>
      <c r="I119" s="51">
        <f>H119-C119</f>
        <v>-38344</v>
      </c>
      <c r="J119" s="48">
        <f>(H119-C119)/C119</f>
        <v>-0.16013163334767158</v>
      </c>
      <c r="K119" s="3">
        <f>H119-D119</f>
        <v>-57816</v>
      </c>
      <c r="L119" s="48">
        <f>(H119-D119)/D119</f>
        <v>-0.22329245920633389</v>
      </c>
      <c r="M119" s="3">
        <f>H119-G119</f>
        <v>14283</v>
      </c>
      <c r="N119" s="48">
        <f>(H119-G119)/G119</f>
        <v>7.6450815197028246E-2</v>
      </c>
      <c r="P119" s="17" t="s">
        <v>26</v>
      </c>
      <c r="Q119" s="17" t="s">
        <v>27</v>
      </c>
      <c r="R119" s="3">
        <v>208196</v>
      </c>
      <c r="S119" s="3">
        <v>234320</v>
      </c>
      <c r="T119" s="3">
        <v>207515</v>
      </c>
      <c r="U119" s="3">
        <v>211477</v>
      </c>
      <c r="V119" s="3">
        <v>208155</v>
      </c>
      <c r="W119" s="3">
        <v>223667</v>
      </c>
      <c r="X119" s="51">
        <f>W119-R119</f>
        <v>15471</v>
      </c>
      <c r="Y119" s="48">
        <f>(W119-R119)/R119</f>
        <v>7.4309785010278781E-2</v>
      </c>
      <c r="Z119" s="3">
        <f>W119-S119</f>
        <v>-10653</v>
      </c>
      <c r="AA119" s="48">
        <f>(W119-S119)/S119</f>
        <v>-4.5463468760669173E-2</v>
      </c>
      <c r="AB119" s="3">
        <f>W119-V119</f>
        <v>15512</v>
      </c>
      <c r="AC119" s="48">
        <f>(W119-V119)/V119</f>
        <v>7.4521390310105448E-2</v>
      </c>
    </row>
    <row r="120" spans="1:29" x14ac:dyDescent="0.35">
      <c r="A120" s="17" t="s">
        <v>63</v>
      </c>
      <c r="B120" s="17" t="s">
        <v>63</v>
      </c>
      <c r="C120" s="3">
        <v>162562</v>
      </c>
      <c r="D120" s="3">
        <v>180856</v>
      </c>
      <c r="E120" s="3">
        <v>126665</v>
      </c>
      <c r="F120" s="3">
        <v>124492</v>
      </c>
      <c r="G120" s="3">
        <v>140038</v>
      </c>
      <c r="H120" s="69">
        <v>149927</v>
      </c>
      <c r="I120" s="51">
        <f t="shared" ref="I120:I121" si="48">H120-C120</f>
        <v>-12635</v>
      </c>
      <c r="J120" s="48">
        <f t="shared" ref="J120:J137" si="49">(H120-C120)/C120</f>
        <v>-7.7724191385440636E-2</v>
      </c>
      <c r="K120" s="3">
        <f t="shared" ref="K120:K137" si="50">H120-D120</f>
        <v>-30929</v>
      </c>
      <c r="L120" s="48">
        <f t="shared" ref="L120:L137" si="51">(H120-D120)/D120</f>
        <v>-0.17101450878046623</v>
      </c>
      <c r="M120" s="3">
        <f t="shared" ref="M120:M137" si="52">H120-G120</f>
        <v>9889</v>
      </c>
      <c r="N120" s="48">
        <f t="shared" ref="N120:N137" si="53">(H120-G120)/G120</f>
        <v>7.0616546937259883E-2</v>
      </c>
      <c r="P120" s="17" t="s">
        <v>63</v>
      </c>
      <c r="Q120" s="17" t="s">
        <v>63</v>
      </c>
      <c r="R120" s="3">
        <v>143525</v>
      </c>
      <c r="S120" s="3">
        <v>166031</v>
      </c>
      <c r="T120" s="3">
        <v>155041</v>
      </c>
      <c r="U120" s="3">
        <v>150317</v>
      </c>
      <c r="V120" s="3">
        <v>153759</v>
      </c>
      <c r="W120" s="3">
        <v>167135</v>
      </c>
      <c r="X120" s="51">
        <f t="shared" ref="X120:X121" si="54">W120-R120</f>
        <v>23610</v>
      </c>
      <c r="Y120" s="48">
        <f t="shared" ref="Y120:Y137" si="55">(W120-R120)/R120</f>
        <v>0.16450095802125064</v>
      </c>
      <c r="Z120" s="3">
        <f t="shared" ref="Z120:Z137" si="56">W120-S120</f>
        <v>1104</v>
      </c>
      <c r="AA120" s="48">
        <f t="shared" ref="AA120:AA137" si="57">(W120-S120)/S120</f>
        <v>6.6493606615632018E-3</v>
      </c>
      <c r="AB120" s="3">
        <f t="shared" ref="AB120:AB137" si="58">W120-V120</f>
        <v>13376</v>
      </c>
      <c r="AC120" s="48">
        <f t="shared" ref="AC120:AC137" si="59">(W120-V120)/V120</f>
        <v>8.6993281694079702E-2</v>
      </c>
    </row>
    <row r="121" spans="1:29" x14ac:dyDescent="0.35">
      <c r="A121" s="17" t="s">
        <v>73</v>
      </c>
      <c r="B121" s="17" t="s">
        <v>89</v>
      </c>
      <c r="C121" s="3">
        <v>24702</v>
      </c>
      <c r="D121" s="3">
        <v>24888</v>
      </c>
      <c r="E121" s="3">
        <v>15365</v>
      </c>
      <c r="F121" s="3">
        <v>17830</v>
      </c>
      <c r="G121" s="3">
        <v>19641</v>
      </c>
      <c r="H121" s="69">
        <v>20189</v>
      </c>
      <c r="I121" s="72">
        <f t="shared" si="48"/>
        <v>-4513</v>
      </c>
      <c r="J121" s="54">
        <f t="shared" si="49"/>
        <v>-0.18269775726661808</v>
      </c>
      <c r="K121" s="17">
        <f t="shared" si="50"/>
        <v>-4699</v>
      </c>
      <c r="L121" s="54">
        <f t="shared" si="51"/>
        <v>-0.18880585020893603</v>
      </c>
      <c r="M121" s="17">
        <f t="shared" si="52"/>
        <v>548</v>
      </c>
      <c r="N121" s="54">
        <f t="shared" si="53"/>
        <v>2.7900819713863857E-2</v>
      </c>
      <c r="P121" s="17" t="s">
        <v>73</v>
      </c>
      <c r="Q121" s="17" t="s">
        <v>89</v>
      </c>
      <c r="R121" s="3">
        <v>22460</v>
      </c>
      <c r="S121" s="3">
        <v>26823</v>
      </c>
      <c r="T121" s="3">
        <v>18861</v>
      </c>
      <c r="U121" s="3">
        <v>21704</v>
      </c>
      <c r="V121" s="3">
        <v>20334</v>
      </c>
      <c r="W121" s="3">
        <v>21355</v>
      </c>
      <c r="X121" s="72">
        <f t="shared" si="54"/>
        <v>-1105</v>
      </c>
      <c r="Y121" s="54">
        <f t="shared" si="55"/>
        <v>-4.9198575244879784E-2</v>
      </c>
      <c r="Z121" s="17">
        <f t="shared" si="56"/>
        <v>-5468</v>
      </c>
      <c r="AA121" s="54">
        <f t="shared" si="57"/>
        <v>-0.20385490064496886</v>
      </c>
      <c r="AB121" s="17">
        <f t="shared" si="58"/>
        <v>1021</v>
      </c>
      <c r="AC121" s="54">
        <f t="shared" si="59"/>
        <v>5.0211468476443394E-2</v>
      </c>
    </row>
    <row r="122" spans="1:29" x14ac:dyDescent="0.35">
      <c r="A122" s="17" t="s">
        <v>96</v>
      </c>
      <c r="B122" s="17" t="s">
        <v>96</v>
      </c>
      <c r="C122" s="3">
        <v>24358</v>
      </c>
      <c r="D122" s="3">
        <v>24681</v>
      </c>
      <c r="E122" s="3">
        <v>15212</v>
      </c>
      <c r="F122" s="3">
        <v>17168</v>
      </c>
      <c r="G122" s="3">
        <v>19325</v>
      </c>
      <c r="H122" s="69">
        <v>19494</v>
      </c>
      <c r="I122" s="51">
        <f>H122-C122</f>
        <v>-4864</v>
      </c>
      <c r="J122" s="48">
        <f>(H122-C122)/C122</f>
        <v>-0.19968798751950079</v>
      </c>
      <c r="K122" s="3">
        <f>H122-D122</f>
        <v>-5187</v>
      </c>
      <c r="L122" s="48">
        <f>(H122-D122)/D122</f>
        <v>-0.21016166281755197</v>
      </c>
      <c r="M122" s="3">
        <f>H122-G122</f>
        <v>169</v>
      </c>
      <c r="N122" s="55">
        <f>(H122-G122)/G122</f>
        <v>8.7451487710219922E-3</v>
      </c>
      <c r="P122" s="17" t="s">
        <v>96</v>
      </c>
      <c r="Q122" s="17" t="s">
        <v>96</v>
      </c>
      <c r="R122" s="3">
        <v>22100</v>
      </c>
      <c r="S122" s="3">
        <v>26696</v>
      </c>
      <c r="T122" s="3">
        <v>18516</v>
      </c>
      <c r="U122" s="3">
        <v>21254</v>
      </c>
      <c r="V122" s="3">
        <v>20282</v>
      </c>
      <c r="W122" s="3">
        <v>20763</v>
      </c>
      <c r="X122" s="51">
        <f>W122-R122</f>
        <v>-1337</v>
      </c>
      <c r="Y122" s="48">
        <f>(W122-R122)/R122</f>
        <v>-6.0497737556561085E-2</v>
      </c>
      <c r="Z122" s="3">
        <f>W122-S122</f>
        <v>-5933</v>
      </c>
      <c r="AA122" s="48">
        <f>(W122-S122)/S122</f>
        <v>-0.22224303266406953</v>
      </c>
      <c r="AB122" s="3">
        <f>W122-V122</f>
        <v>481</v>
      </c>
      <c r="AC122" s="55">
        <f>(W122-V122)/V122</f>
        <v>2.3715609900404298E-2</v>
      </c>
    </row>
    <row r="123" spans="1:29" x14ac:dyDescent="0.35">
      <c r="A123" s="17" t="s">
        <v>76</v>
      </c>
      <c r="B123" s="17" t="s">
        <v>92</v>
      </c>
      <c r="C123" s="3">
        <v>13045</v>
      </c>
      <c r="D123" s="3">
        <v>13237</v>
      </c>
      <c r="E123" s="3">
        <v>7659</v>
      </c>
      <c r="F123" s="3">
        <v>8339</v>
      </c>
      <c r="G123" s="3">
        <v>9497</v>
      </c>
      <c r="H123" s="69">
        <v>12702</v>
      </c>
      <c r="I123" s="51">
        <f>H123-C123</f>
        <v>-343</v>
      </c>
      <c r="J123" s="48">
        <f>(H123-C123)/C123</f>
        <v>-2.6293599080107321E-2</v>
      </c>
      <c r="K123" s="3">
        <f>H123-D123</f>
        <v>-535</v>
      </c>
      <c r="L123" s="48">
        <f>(H123-D123)/D123</f>
        <v>-4.0417012918334973E-2</v>
      </c>
      <c r="M123" s="3">
        <f>H123-G123</f>
        <v>3205</v>
      </c>
      <c r="N123" s="48">
        <f>(H123-G123)/G123</f>
        <v>0.33747499210276932</v>
      </c>
      <c r="P123" s="17" t="s">
        <v>76</v>
      </c>
      <c r="Q123" s="17" t="s">
        <v>92</v>
      </c>
      <c r="R123" s="3">
        <v>12035</v>
      </c>
      <c r="S123" s="3">
        <v>12666</v>
      </c>
      <c r="T123" s="3">
        <v>11517</v>
      </c>
      <c r="U123" s="3">
        <v>12237</v>
      </c>
      <c r="V123" s="3">
        <v>13033</v>
      </c>
      <c r="W123" s="3">
        <v>15782</v>
      </c>
      <c r="X123" s="51">
        <f>W123-R123</f>
        <v>3747</v>
      </c>
      <c r="Y123" s="48">
        <f>(W123-R123)/R123</f>
        <v>0.31134191940174494</v>
      </c>
      <c r="Z123" s="3">
        <f>W123-S123</f>
        <v>3116</v>
      </c>
      <c r="AA123" s="48">
        <f>(W123-S123)/S123</f>
        <v>0.24601294804989737</v>
      </c>
      <c r="AB123" s="3">
        <f>W123-V123</f>
        <v>2749</v>
      </c>
      <c r="AC123" s="48">
        <f>(W123-V123)/V123</f>
        <v>0.21092611064221592</v>
      </c>
    </row>
    <row r="124" spans="1:29" x14ac:dyDescent="0.35">
      <c r="A124" s="17" t="s">
        <v>97</v>
      </c>
      <c r="B124" s="17" t="s">
        <v>97</v>
      </c>
      <c r="C124" s="3">
        <v>12333</v>
      </c>
      <c r="D124" s="3">
        <v>12674</v>
      </c>
      <c r="E124" s="3">
        <v>7166</v>
      </c>
      <c r="F124" s="3">
        <v>7173</v>
      </c>
      <c r="G124" s="3">
        <v>9269</v>
      </c>
      <c r="H124" s="69">
        <v>12192</v>
      </c>
      <c r="I124" s="51">
        <f>H124-C124</f>
        <v>-141</v>
      </c>
      <c r="J124" s="48">
        <f>(H124-C124)/C124</f>
        <v>-1.1432741425443932E-2</v>
      </c>
      <c r="K124" s="3">
        <f>H124-D124</f>
        <v>-482</v>
      </c>
      <c r="L124" s="48">
        <f>(H124-D124)/D124</f>
        <v>-3.8030613855136501E-2</v>
      </c>
      <c r="M124" s="3">
        <f>H124-G124</f>
        <v>2923</v>
      </c>
      <c r="N124" s="48">
        <f>(H124-G124)/G124</f>
        <v>0.31535224943359585</v>
      </c>
      <c r="P124" s="17" t="s">
        <v>97</v>
      </c>
      <c r="Q124" s="17" t="s">
        <v>97</v>
      </c>
      <c r="R124" s="3">
        <v>11112</v>
      </c>
      <c r="S124" s="3">
        <v>12223</v>
      </c>
      <c r="T124" s="3">
        <v>10251</v>
      </c>
      <c r="U124" s="3">
        <v>10956</v>
      </c>
      <c r="V124" s="3">
        <v>12106</v>
      </c>
      <c r="W124" s="3">
        <v>14811</v>
      </c>
      <c r="X124" s="51">
        <f>W124-R124</f>
        <v>3699</v>
      </c>
      <c r="Y124" s="48">
        <f>(W124-R124)/R124</f>
        <v>0.33288336933045354</v>
      </c>
      <c r="Z124" s="3">
        <f>W124-S124</f>
        <v>2588</v>
      </c>
      <c r="AA124" s="48">
        <f>(W124-S124)/S124</f>
        <v>0.21173198069213778</v>
      </c>
      <c r="AB124" s="3">
        <f>W124-V124</f>
        <v>2705</v>
      </c>
      <c r="AC124" s="48">
        <f>(W124-V124)/V124</f>
        <v>0.22344292086568643</v>
      </c>
    </row>
    <row r="125" spans="1:29" x14ac:dyDescent="0.35">
      <c r="A125" s="17" t="s">
        <v>98</v>
      </c>
      <c r="B125" s="17" t="s">
        <v>81</v>
      </c>
      <c r="C125" s="3">
        <v>6464</v>
      </c>
      <c r="D125" s="3">
        <v>7535</v>
      </c>
      <c r="E125" s="3">
        <v>2830</v>
      </c>
      <c r="F125" s="3">
        <v>4568</v>
      </c>
      <c r="G125" s="3">
        <v>3395</v>
      </c>
      <c r="H125" s="69">
        <v>3936</v>
      </c>
      <c r="I125" s="51">
        <f>H125-C125</f>
        <v>-2528</v>
      </c>
      <c r="J125" s="48">
        <f>(H125-C125)/C125</f>
        <v>-0.3910891089108911</v>
      </c>
      <c r="K125" s="3">
        <f>H125-D125</f>
        <v>-3599</v>
      </c>
      <c r="L125" s="48">
        <f>(H125-D125)/D125</f>
        <v>-0.47763769077637691</v>
      </c>
      <c r="M125" s="3">
        <f>H125-G125</f>
        <v>541</v>
      </c>
      <c r="N125" s="48">
        <f>(H125-G125)/G125</f>
        <v>0.15935198821796759</v>
      </c>
      <c r="P125" s="17" t="s">
        <v>98</v>
      </c>
      <c r="Q125" s="17" t="s">
        <v>81</v>
      </c>
      <c r="R125" s="3">
        <v>6753</v>
      </c>
      <c r="S125" s="3">
        <v>6456</v>
      </c>
      <c r="T125" s="3">
        <v>3341</v>
      </c>
      <c r="U125" s="3">
        <v>5340</v>
      </c>
      <c r="V125" s="3">
        <v>4458</v>
      </c>
      <c r="W125" s="3">
        <v>4686</v>
      </c>
      <c r="X125" s="51">
        <f>W125-R125</f>
        <v>-2067</v>
      </c>
      <c r="Y125" s="48">
        <f>(W125-R125)/R125</f>
        <v>-0.30608618391825854</v>
      </c>
      <c r="Z125" s="3">
        <f>W125-S125</f>
        <v>-1770</v>
      </c>
      <c r="AA125" s="48">
        <f>(W125-S125)/S125</f>
        <v>-0.27416356877323422</v>
      </c>
      <c r="AB125" s="3">
        <f>W125-V125</f>
        <v>228</v>
      </c>
      <c r="AC125" s="48">
        <f>(W125-V125)/V125</f>
        <v>5.1144010767160158E-2</v>
      </c>
    </row>
    <row r="126" spans="1:29" x14ac:dyDescent="0.35">
      <c r="A126" s="17" t="s">
        <v>77</v>
      </c>
      <c r="B126" s="17" t="s">
        <v>93</v>
      </c>
      <c r="C126" s="3">
        <v>4225</v>
      </c>
      <c r="D126" s="3">
        <v>1944</v>
      </c>
      <c r="E126" s="3">
        <v>2192</v>
      </c>
      <c r="F126" s="3">
        <v>2474</v>
      </c>
      <c r="G126" s="3">
        <v>2837</v>
      </c>
      <c r="H126" s="69">
        <v>2657</v>
      </c>
      <c r="I126" s="51">
        <f>H126-C126</f>
        <v>-1568</v>
      </c>
      <c r="J126" s="48">
        <f>(H126-C126)/C126</f>
        <v>-0.3711242603550296</v>
      </c>
      <c r="K126" s="3">
        <f>H126-D126</f>
        <v>713</v>
      </c>
      <c r="L126" s="48">
        <f>(H126-D126)/D126</f>
        <v>0.36676954732510286</v>
      </c>
      <c r="M126" s="3">
        <f>H126-G126</f>
        <v>-180</v>
      </c>
      <c r="N126" s="48">
        <f>(H126-G126)/G126</f>
        <v>-6.3447303489601689E-2</v>
      </c>
      <c r="P126" s="17" t="s">
        <v>77</v>
      </c>
      <c r="Q126" s="17" t="s">
        <v>93</v>
      </c>
      <c r="R126" s="3">
        <v>3317</v>
      </c>
      <c r="S126" s="3">
        <v>2024</v>
      </c>
      <c r="T126" s="3">
        <v>2287</v>
      </c>
      <c r="U126" s="3">
        <v>7584</v>
      </c>
      <c r="V126" s="3">
        <v>2977</v>
      </c>
      <c r="W126" s="3">
        <v>3341</v>
      </c>
      <c r="X126" s="51">
        <f>W126-R126</f>
        <v>24</v>
      </c>
      <c r="Y126" s="48">
        <f>(W126-R126)/R126</f>
        <v>7.2354537232438947E-3</v>
      </c>
      <c r="Z126" s="3">
        <f>W126-S126</f>
        <v>1317</v>
      </c>
      <c r="AA126" s="48">
        <f>(W126-S126)/S126</f>
        <v>0.65069169960474305</v>
      </c>
      <c r="AB126" s="3">
        <f>W126-V126</f>
        <v>364</v>
      </c>
      <c r="AC126" s="48">
        <f>(W126-V126)/V126</f>
        <v>0.1222707423580786</v>
      </c>
    </row>
    <row r="127" spans="1:29" x14ac:dyDescent="0.35">
      <c r="A127" s="17" t="s">
        <v>67</v>
      </c>
      <c r="B127" s="17" t="s">
        <v>83</v>
      </c>
      <c r="C127" s="3">
        <v>15856</v>
      </c>
      <c r="D127" s="3">
        <v>16768</v>
      </c>
      <c r="E127" s="3">
        <v>3829</v>
      </c>
      <c r="F127" s="3">
        <v>3034</v>
      </c>
      <c r="G127" s="3">
        <v>3266</v>
      </c>
      <c r="H127" s="69">
        <v>2930</v>
      </c>
      <c r="I127" s="51">
        <f>H127-C127</f>
        <v>-12926</v>
      </c>
      <c r="J127" s="48">
        <f>(H127-C127)/C127</f>
        <v>-0.81521190716448033</v>
      </c>
      <c r="K127" s="3">
        <f>H127-D127</f>
        <v>-13838</v>
      </c>
      <c r="L127" s="48">
        <f>(H127-D127)/D127</f>
        <v>-0.82526240458015265</v>
      </c>
      <c r="M127" s="3">
        <f>H127-G127</f>
        <v>-336</v>
      </c>
      <c r="N127" s="48">
        <f>(H127-G127)/G127</f>
        <v>-0.10287813839559094</v>
      </c>
      <c r="P127" s="17" t="s">
        <v>67</v>
      </c>
      <c r="Q127" s="17" t="s">
        <v>83</v>
      </c>
      <c r="R127" s="3">
        <v>10933</v>
      </c>
      <c r="S127" s="3">
        <v>11183</v>
      </c>
      <c r="T127" s="3">
        <v>3570</v>
      </c>
      <c r="U127" s="3">
        <v>3559</v>
      </c>
      <c r="V127" s="3">
        <v>3397</v>
      </c>
      <c r="W127" s="3">
        <v>2959</v>
      </c>
      <c r="X127" s="51">
        <f>W127-R127</f>
        <v>-7974</v>
      </c>
      <c r="Y127" s="48">
        <f>(W127-R127)/R127</f>
        <v>-0.7293515046190433</v>
      </c>
      <c r="Z127" s="3">
        <f>W127-S127</f>
        <v>-8224</v>
      </c>
      <c r="AA127" s="48">
        <f>(W127-S127)/S127</f>
        <v>-0.73540194938746306</v>
      </c>
      <c r="AB127" s="3">
        <f>W127-V127</f>
        <v>-438</v>
      </c>
      <c r="AC127" s="48">
        <f>(W127-V127)/V127</f>
        <v>-0.12893729761554312</v>
      </c>
    </row>
    <row r="128" spans="1:29" x14ac:dyDescent="0.35">
      <c r="A128" s="17" t="s">
        <v>75</v>
      </c>
      <c r="B128" s="17" t="s">
        <v>91</v>
      </c>
      <c r="C128" s="3">
        <v>2282</v>
      </c>
      <c r="D128" s="3">
        <v>2565</v>
      </c>
      <c r="E128" s="3">
        <v>1601</v>
      </c>
      <c r="F128" s="3">
        <v>1503</v>
      </c>
      <c r="G128" s="3">
        <v>1345</v>
      </c>
      <c r="H128" s="69">
        <v>2018</v>
      </c>
      <c r="I128" s="51">
        <f>H128-C128</f>
        <v>-264</v>
      </c>
      <c r="J128" s="48">
        <f>(H128-C128)/C128</f>
        <v>-0.11568799298860649</v>
      </c>
      <c r="K128" s="3">
        <f>H128-D128</f>
        <v>-547</v>
      </c>
      <c r="L128" s="48">
        <f>(H128-D128)/D128</f>
        <v>-0.21325536062378167</v>
      </c>
      <c r="M128" s="3">
        <f>H128-G128</f>
        <v>673</v>
      </c>
      <c r="N128" s="48">
        <f>(H128-G128)/G128</f>
        <v>0.50037174721189592</v>
      </c>
      <c r="P128" s="17" t="s">
        <v>75</v>
      </c>
      <c r="Q128" s="17" t="s">
        <v>91</v>
      </c>
      <c r="R128" s="3">
        <v>1565</v>
      </c>
      <c r="S128" s="3">
        <v>1630</v>
      </c>
      <c r="T128" s="3">
        <v>1427</v>
      </c>
      <c r="U128" s="3">
        <v>1522</v>
      </c>
      <c r="V128" s="3">
        <v>1485</v>
      </c>
      <c r="W128" s="3">
        <v>1720</v>
      </c>
      <c r="X128" s="51">
        <f>W128-R128</f>
        <v>155</v>
      </c>
      <c r="Y128" s="48">
        <f>(W128-R128)/R128</f>
        <v>9.9041533546325874E-2</v>
      </c>
      <c r="Z128" s="3">
        <f>W128-S128</f>
        <v>90</v>
      </c>
      <c r="AA128" s="48">
        <f>(W128-S128)/S128</f>
        <v>5.5214723926380369E-2</v>
      </c>
      <c r="AB128" s="3">
        <f>W128-V128</f>
        <v>235</v>
      </c>
      <c r="AC128" s="48">
        <f>(W128-V128)/V128</f>
        <v>0.15824915824915825</v>
      </c>
    </row>
    <row r="129" spans="1:29" x14ac:dyDescent="0.35">
      <c r="A129" s="17" t="s">
        <v>70</v>
      </c>
      <c r="B129" s="17" t="s">
        <v>86</v>
      </c>
      <c r="C129" s="3">
        <v>1006</v>
      </c>
      <c r="D129" s="3">
        <v>1277</v>
      </c>
      <c r="E129" s="3">
        <v>250</v>
      </c>
      <c r="F129" s="3">
        <v>548</v>
      </c>
      <c r="G129" s="3">
        <v>1201</v>
      </c>
      <c r="H129" s="69">
        <v>1582</v>
      </c>
      <c r="I129" s="51">
        <f>H129-C129</f>
        <v>576</v>
      </c>
      <c r="J129" s="48">
        <f>(H129-C129)/C129</f>
        <v>0.57256461232604372</v>
      </c>
      <c r="K129" s="3">
        <f>H129-D129</f>
        <v>305</v>
      </c>
      <c r="L129" s="48">
        <f>(H129-D129)/D129</f>
        <v>0.23884103367267032</v>
      </c>
      <c r="M129" s="3">
        <f>H129-G129</f>
        <v>381</v>
      </c>
      <c r="N129" s="48">
        <f>(H129-G129)/G129</f>
        <v>0.31723563696919233</v>
      </c>
      <c r="P129" s="17" t="s">
        <v>70</v>
      </c>
      <c r="Q129" s="17" t="s">
        <v>86</v>
      </c>
      <c r="R129" s="3">
        <v>1530</v>
      </c>
      <c r="S129" s="3">
        <v>1183</v>
      </c>
      <c r="T129" s="3">
        <v>761</v>
      </c>
      <c r="U129" s="3">
        <v>1252</v>
      </c>
      <c r="V129" s="3">
        <v>1604</v>
      </c>
      <c r="W129" s="3">
        <v>1606</v>
      </c>
      <c r="X129" s="51">
        <f>W129-R129</f>
        <v>76</v>
      </c>
      <c r="Y129" s="48">
        <f>(W129-R129)/R129</f>
        <v>4.9673202614379082E-2</v>
      </c>
      <c r="Z129" s="3">
        <f>W129-S129</f>
        <v>423</v>
      </c>
      <c r="AA129" s="48">
        <f>(W129-S129)/S129</f>
        <v>0.35756551141166526</v>
      </c>
      <c r="AB129" s="3">
        <f>W129-V129</f>
        <v>2</v>
      </c>
      <c r="AC129" s="48">
        <f>(W129-V129)/V129</f>
        <v>1.2468827930174563E-3</v>
      </c>
    </row>
    <row r="130" spans="1:29" x14ac:dyDescent="0.35">
      <c r="A130" s="17" t="s">
        <v>79</v>
      </c>
      <c r="B130" s="17" t="s">
        <v>95</v>
      </c>
      <c r="C130" s="3">
        <v>2478</v>
      </c>
      <c r="D130" s="3">
        <v>2803</v>
      </c>
      <c r="E130" s="3">
        <v>934</v>
      </c>
      <c r="F130" s="3">
        <v>1082</v>
      </c>
      <c r="G130" s="3">
        <v>1264</v>
      </c>
      <c r="H130" s="69">
        <v>1547</v>
      </c>
      <c r="I130" s="51">
        <f>H130-C130</f>
        <v>-931</v>
      </c>
      <c r="J130" s="48">
        <f>(H130-C130)/C130</f>
        <v>-0.37570621468926552</v>
      </c>
      <c r="K130" s="3">
        <f>H130-D130</f>
        <v>-1256</v>
      </c>
      <c r="L130" s="48">
        <f>(H130-D130)/D130</f>
        <v>-0.44809133071708884</v>
      </c>
      <c r="M130" s="3">
        <f>H130-G130</f>
        <v>283</v>
      </c>
      <c r="N130" s="48">
        <f>(H130-G130)/G130</f>
        <v>0.22389240506329114</v>
      </c>
      <c r="P130" s="17" t="s">
        <v>79</v>
      </c>
      <c r="Q130" s="17" t="s">
        <v>95</v>
      </c>
      <c r="R130" s="3">
        <v>1208</v>
      </c>
      <c r="S130" s="3">
        <v>1710</v>
      </c>
      <c r="T130" s="65" t="s">
        <v>64</v>
      </c>
      <c r="U130" s="3">
        <v>1789</v>
      </c>
      <c r="V130" s="3">
        <v>1343</v>
      </c>
      <c r="W130" s="3">
        <v>1603</v>
      </c>
      <c r="X130" s="51">
        <f>W130-R130</f>
        <v>395</v>
      </c>
      <c r="Y130" s="48">
        <f>(W130-R130)/R130</f>
        <v>0.32698675496688739</v>
      </c>
      <c r="Z130" s="3">
        <f>W130-S130</f>
        <v>-107</v>
      </c>
      <c r="AA130" s="48">
        <f>(W130-S130)/S130</f>
        <v>-6.2573099415204683E-2</v>
      </c>
      <c r="AB130" s="3">
        <f>W130-V130</f>
        <v>260</v>
      </c>
      <c r="AC130" s="48">
        <f>(W130-V130)/V130</f>
        <v>0.19359642591213699</v>
      </c>
    </row>
    <row r="131" spans="1:29" x14ac:dyDescent="0.35">
      <c r="A131" s="17" t="s">
        <v>71</v>
      </c>
      <c r="B131" s="17" t="s">
        <v>87</v>
      </c>
      <c r="C131" s="3">
        <v>3583</v>
      </c>
      <c r="D131" s="3">
        <v>4412</v>
      </c>
      <c r="E131" s="3">
        <v>1062</v>
      </c>
      <c r="F131" s="3">
        <v>1727</v>
      </c>
      <c r="G131" s="3">
        <v>1463</v>
      </c>
      <c r="H131" s="69">
        <v>1482</v>
      </c>
      <c r="I131" s="51">
        <f>H131-C131</f>
        <v>-2101</v>
      </c>
      <c r="J131" s="48">
        <f>(H131-C131)/C131</f>
        <v>-0.58638012838403575</v>
      </c>
      <c r="K131" s="3">
        <f>H131-D131</f>
        <v>-2930</v>
      </c>
      <c r="L131" s="48">
        <f>(H131-D131)/D131</f>
        <v>-0.6640979147778785</v>
      </c>
      <c r="M131" s="3">
        <f>H131-G131</f>
        <v>19</v>
      </c>
      <c r="N131" s="48">
        <f>(H131-G131)/G131</f>
        <v>1.2987012987012988E-2</v>
      </c>
      <c r="P131" s="17" t="s">
        <v>71</v>
      </c>
      <c r="Q131" s="17" t="s">
        <v>87</v>
      </c>
      <c r="R131" s="3">
        <v>2050</v>
      </c>
      <c r="S131" s="3">
        <v>2537</v>
      </c>
      <c r="T131" s="3">
        <v>1246</v>
      </c>
      <c r="U131" s="3">
        <v>2470</v>
      </c>
      <c r="V131" s="3">
        <v>2060</v>
      </c>
      <c r="W131" s="3">
        <v>1445</v>
      </c>
      <c r="X131" s="51">
        <f>W131-R131</f>
        <v>-605</v>
      </c>
      <c r="Y131" s="48">
        <f>(W131-R131)/R131</f>
        <v>-0.29512195121951218</v>
      </c>
      <c r="Z131" s="3">
        <f>W131-S131</f>
        <v>-1092</v>
      </c>
      <c r="AA131" s="48">
        <f>(W131-S131)/S131</f>
        <v>-0.43042964130863226</v>
      </c>
      <c r="AB131" s="3">
        <f>W131-V131</f>
        <v>-615</v>
      </c>
      <c r="AC131" s="48">
        <f>(W131-V131)/V131</f>
        <v>-0.29854368932038833</v>
      </c>
    </row>
    <row r="132" spans="1:29" x14ac:dyDescent="0.35">
      <c r="A132" s="17" t="s">
        <v>78</v>
      </c>
      <c r="B132" s="17" t="s">
        <v>94</v>
      </c>
      <c r="C132" s="3">
        <v>893</v>
      </c>
      <c r="D132" s="3">
        <v>717</v>
      </c>
      <c r="E132" s="3">
        <v>707</v>
      </c>
      <c r="F132" s="3">
        <v>865</v>
      </c>
      <c r="G132" s="3">
        <v>913</v>
      </c>
      <c r="H132" s="69">
        <v>681</v>
      </c>
      <c r="I132" s="51">
        <f>H132-C132</f>
        <v>-212</v>
      </c>
      <c r="J132" s="48">
        <f>(H132-C132)/C132</f>
        <v>-0.23740201567749161</v>
      </c>
      <c r="K132" s="3">
        <f>H132-D132</f>
        <v>-36</v>
      </c>
      <c r="L132" s="48">
        <f>(H132-D132)/D132</f>
        <v>-5.0209205020920501E-2</v>
      </c>
      <c r="M132" s="3">
        <f>H132-G132</f>
        <v>-232</v>
      </c>
      <c r="N132" s="48">
        <f>(H132-G132)/G132</f>
        <v>-0.25410733844468786</v>
      </c>
      <c r="P132" s="17" t="s">
        <v>78</v>
      </c>
      <c r="Q132" s="17" t="s">
        <v>94</v>
      </c>
      <c r="R132" s="3">
        <v>668</v>
      </c>
      <c r="S132" s="3">
        <v>630</v>
      </c>
      <c r="T132" s="3">
        <v>901</v>
      </c>
      <c r="U132" s="3">
        <v>686</v>
      </c>
      <c r="V132" s="3">
        <v>846</v>
      </c>
      <c r="W132" s="3">
        <v>594</v>
      </c>
      <c r="X132" s="51">
        <f>W132-R132</f>
        <v>-74</v>
      </c>
      <c r="Y132" s="48">
        <f>(W132-R132)/R132</f>
        <v>-0.11077844311377245</v>
      </c>
      <c r="Z132" s="3">
        <f>W132-S132</f>
        <v>-36</v>
      </c>
      <c r="AA132" s="48">
        <f>(W132-S132)/S132</f>
        <v>-5.7142857142857141E-2</v>
      </c>
      <c r="AB132" s="3">
        <f>W132-V132</f>
        <v>-252</v>
      </c>
      <c r="AC132" s="48">
        <f>(W132-V132)/V132</f>
        <v>-0.2978723404255319</v>
      </c>
    </row>
    <row r="133" spans="1:29" x14ac:dyDescent="0.35">
      <c r="A133" s="17" t="s">
        <v>74</v>
      </c>
      <c r="B133" s="17" t="s">
        <v>90</v>
      </c>
      <c r="C133" s="3">
        <v>238</v>
      </c>
      <c r="D133" s="3">
        <v>235</v>
      </c>
      <c r="E133" s="3">
        <v>827</v>
      </c>
      <c r="F133" s="3">
        <v>630</v>
      </c>
      <c r="G133" s="3">
        <v>788</v>
      </c>
      <c r="H133" s="69">
        <v>449</v>
      </c>
      <c r="I133" s="51">
        <f>H133-C133</f>
        <v>211</v>
      </c>
      <c r="J133" s="48">
        <f>(H133-C133)/C133</f>
        <v>0.88655462184873945</v>
      </c>
      <c r="K133" s="3">
        <f>H133-D133</f>
        <v>214</v>
      </c>
      <c r="L133" s="48">
        <f>(H133-D133)/D133</f>
        <v>0.91063829787234041</v>
      </c>
      <c r="M133" s="3">
        <f>H133-G133</f>
        <v>-339</v>
      </c>
      <c r="N133" s="48">
        <f>(H133-G133)/G133</f>
        <v>-0.43020304568527917</v>
      </c>
      <c r="P133" s="17" t="s">
        <v>74</v>
      </c>
      <c r="Q133" s="17" t="s">
        <v>90</v>
      </c>
      <c r="R133" s="3">
        <v>145</v>
      </c>
      <c r="S133" s="3">
        <v>235</v>
      </c>
      <c r="T133" s="3">
        <v>743</v>
      </c>
      <c r="U133" s="3">
        <v>593</v>
      </c>
      <c r="V133" s="3">
        <v>1049</v>
      </c>
      <c r="W133" s="3">
        <v>397</v>
      </c>
      <c r="X133" s="51">
        <f>W133-R133</f>
        <v>252</v>
      </c>
      <c r="Y133" s="48">
        <f>(W133-R133)/R133</f>
        <v>1.7379310344827585</v>
      </c>
      <c r="Z133" s="3">
        <f>W133-S133</f>
        <v>162</v>
      </c>
      <c r="AA133" s="48">
        <f>(W133-S133)/S133</f>
        <v>0.68936170212765957</v>
      </c>
      <c r="AB133" s="3">
        <f>W133-V133</f>
        <v>-652</v>
      </c>
      <c r="AC133" s="48">
        <f>(W133-V133)/V133</f>
        <v>-0.62154432793136316</v>
      </c>
    </row>
    <row r="134" spans="1:29" x14ac:dyDescent="0.35">
      <c r="A134" s="17" t="s">
        <v>72</v>
      </c>
      <c r="B134" s="17" t="s">
        <v>88</v>
      </c>
      <c r="C134" s="3">
        <v>454</v>
      </c>
      <c r="D134" s="3">
        <v>1084</v>
      </c>
      <c r="E134" s="3">
        <v>946</v>
      </c>
      <c r="F134" s="3">
        <v>383</v>
      </c>
      <c r="G134" s="3">
        <v>433</v>
      </c>
      <c r="H134" s="69">
        <v>359</v>
      </c>
      <c r="I134" s="51">
        <f>H134-C134</f>
        <v>-95</v>
      </c>
      <c r="J134" s="48">
        <f>(H134-C134)/C134</f>
        <v>-0.20925110132158589</v>
      </c>
      <c r="K134" s="3">
        <f>H134-D134</f>
        <v>-725</v>
      </c>
      <c r="L134" s="48">
        <f>(H134-D134)/D134</f>
        <v>-0.66881918819188191</v>
      </c>
      <c r="M134" s="3">
        <f>H134-G134</f>
        <v>-74</v>
      </c>
      <c r="N134" s="48">
        <f>(H134-G134)/G134</f>
        <v>-0.17090069284064666</v>
      </c>
      <c r="P134" s="17" t="s">
        <v>72</v>
      </c>
      <c r="Q134" s="17" t="s">
        <v>88</v>
      </c>
      <c r="R134" s="3">
        <v>283</v>
      </c>
      <c r="S134" s="3">
        <v>429</v>
      </c>
      <c r="T134" s="3">
        <v>475</v>
      </c>
      <c r="U134" s="3">
        <v>327</v>
      </c>
      <c r="V134" s="3">
        <v>750</v>
      </c>
      <c r="W134" s="3">
        <v>389</v>
      </c>
      <c r="X134" s="51">
        <f>W134-R134</f>
        <v>106</v>
      </c>
      <c r="Y134" s="48">
        <f>(W134-R134)/R134</f>
        <v>0.37455830388692579</v>
      </c>
      <c r="Z134" s="3">
        <f>W134-S134</f>
        <v>-40</v>
      </c>
      <c r="AA134" s="48">
        <f>(W134-S134)/S134</f>
        <v>-9.3240093240093247E-2</v>
      </c>
      <c r="AB134" s="3">
        <f>W134-V134</f>
        <v>-361</v>
      </c>
      <c r="AC134" s="48">
        <f>(W134-V134)/V134</f>
        <v>-0.48133333333333334</v>
      </c>
    </row>
    <row r="135" spans="1:29" x14ac:dyDescent="0.35">
      <c r="A135" s="17" t="s">
        <v>68</v>
      </c>
      <c r="B135" s="17" t="s">
        <v>84</v>
      </c>
      <c r="C135" s="3">
        <v>1170</v>
      </c>
      <c r="D135" s="3">
        <v>229</v>
      </c>
      <c r="E135" s="3">
        <v>2162</v>
      </c>
      <c r="F135" s="3">
        <v>1028</v>
      </c>
      <c r="G135" s="3">
        <v>273</v>
      </c>
      <c r="H135" s="69">
        <v>361</v>
      </c>
      <c r="I135" s="51">
        <f>H135-C135</f>
        <v>-809</v>
      </c>
      <c r="J135" s="48">
        <f>(H135-C135)/C135</f>
        <v>-0.69145299145299144</v>
      </c>
      <c r="K135" s="3">
        <f>H135-D135</f>
        <v>132</v>
      </c>
      <c r="L135" s="48">
        <f>(H135-D135)/D135</f>
        <v>0.57641921397379914</v>
      </c>
      <c r="M135" s="3">
        <f>H135-G135</f>
        <v>88</v>
      </c>
      <c r="N135" s="48">
        <f>(H135-G135)/G135</f>
        <v>0.32234432234432236</v>
      </c>
      <c r="P135" s="17" t="s">
        <v>68</v>
      </c>
      <c r="Q135" s="17" t="s">
        <v>84</v>
      </c>
      <c r="R135" s="3">
        <v>1131</v>
      </c>
      <c r="S135" s="3">
        <v>278</v>
      </c>
      <c r="T135" s="3">
        <v>1491</v>
      </c>
      <c r="U135" s="3">
        <v>1065</v>
      </c>
      <c r="V135" s="3">
        <v>337</v>
      </c>
      <c r="W135" s="3">
        <v>384</v>
      </c>
      <c r="X135" s="51">
        <f>W135-R135</f>
        <v>-747</v>
      </c>
      <c r="Y135" s="48">
        <f>(W135-R135)/R135</f>
        <v>-0.66047745358090182</v>
      </c>
      <c r="Z135" s="3">
        <f>W135-S135</f>
        <v>106</v>
      </c>
      <c r="AA135" s="48">
        <f>(W135-S135)/S135</f>
        <v>0.38129496402877699</v>
      </c>
      <c r="AB135" s="3">
        <f>W135-V135</f>
        <v>47</v>
      </c>
      <c r="AC135" s="48">
        <f>(W135-V135)/V135</f>
        <v>0.1394658753709199</v>
      </c>
    </row>
    <row r="136" spans="1:29" x14ac:dyDescent="0.35">
      <c r="A136" s="17" t="s">
        <v>69</v>
      </c>
      <c r="B136" s="17" t="s">
        <v>85</v>
      </c>
      <c r="C136" s="3">
        <v>278</v>
      </c>
      <c r="D136" s="3">
        <v>283</v>
      </c>
      <c r="E136" s="3">
        <v>3308</v>
      </c>
      <c r="F136" s="3">
        <v>755</v>
      </c>
      <c r="G136" s="3">
        <v>409</v>
      </c>
      <c r="H136" s="69">
        <v>219</v>
      </c>
      <c r="I136" s="51">
        <f>H136-C136</f>
        <v>-59</v>
      </c>
      <c r="J136" s="48">
        <f>(H136-C136)/C136</f>
        <v>-0.21223021582733814</v>
      </c>
      <c r="K136" s="3">
        <f>H136-D136</f>
        <v>-64</v>
      </c>
      <c r="L136" s="48">
        <f>(H136-D136)/D136</f>
        <v>-0.22614840989399293</v>
      </c>
      <c r="M136" s="3">
        <f>H136-G136</f>
        <v>-190</v>
      </c>
      <c r="N136" s="48">
        <f>(H136-G136)/G136</f>
        <v>-0.46454767726161367</v>
      </c>
      <c r="P136" s="17" t="s">
        <v>69</v>
      </c>
      <c r="Q136" s="17" t="s">
        <v>85</v>
      </c>
      <c r="R136" s="3">
        <v>405</v>
      </c>
      <c r="S136" s="3">
        <v>463</v>
      </c>
      <c r="T136" s="3">
        <v>3392</v>
      </c>
      <c r="U136" s="3">
        <v>981</v>
      </c>
      <c r="V136" s="3">
        <v>694</v>
      </c>
      <c r="W136" s="3">
        <v>216</v>
      </c>
      <c r="X136" s="51">
        <f>W136-R136</f>
        <v>-189</v>
      </c>
      <c r="Y136" s="48">
        <f>(W136-R136)/R136</f>
        <v>-0.46666666666666667</v>
      </c>
      <c r="Z136" s="3">
        <f>W136-S136</f>
        <v>-247</v>
      </c>
      <c r="AA136" s="48">
        <f>(W136-S136)/S136</f>
        <v>-0.53347732181425489</v>
      </c>
      <c r="AB136" s="3">
        <f>W136-V136</f>
        <v>-478</v>
      </c>
      <c r="AC136" s="48">
        <f>(W136-V136)/V136</f>
        <v>-0.68876080691642649</v>
      </c>
    </row>
    <row r="137" spans="1:29" x14ac:dyDescent="0.35">
      <c r="A137" s="17" t="s">
        <v>66</v>
      </c>
      <c r="B137" s="17" t="s">
        <v>82</v>
      </c>
      <c r="C137" s="3">
        <v>217</v>
      </c>
      <c r="D137" s="3">
        <v>92</v>
      </c>
      <c r="E137" s="3">
        <v>66</v>
      </c>
      <c r="F137" s="3">
        <v>49</v>
      </c>
      <c r="G137" s="3">
        <v>63</v>
      </c>
      <c r="H137" s="69">
        <v>70</v>
      </c>
      <c r="I137" s="51">
        <f>H137-C137</f>
        <v>-147</v>
      </c>
      <c r="J137" s="48">
        <f>(H137-C137)/C137</f>
        <v>-0.67741935483870963</v>
      </c>
      <c r="K137" s="3">
        <f>H137-D137</f>
        <v>-22</v>
      </c>
      <c r="L137" s="48">
        <f>(H137-D137)/D137</f>
        <v>-0.2391304347826087</v>
      </c>
      <c r="M137" s="3">
        <f>H137-G137</f>
        <v>7</v>
      </c>
      <c r="N137" s="48">
        <f>(H137-G137)/G137</f>
        <v>0.1111111111111111</v>
      </c>
      <c r="P137" s="17" t="s">
        <v>66</v>
      </c>
      <c r="Q137" s="17" t="s">
        <v>82</v>
      </c>
      <c r="R137" s="3">
        <v>188</v>
      </c>
      <c r="S137" s="3">
        <v>42</v>
      </c>
      <c r="T137" s="65" t="s">
        <v>64</v>
      </c>
      <c r="U137" s="3">
        <v>51</v>
      </c>
      <c r="V137" s="3">
        <v>29</v>
      </c>
      <c r="W137" s="3">
        <v>55</v>
      </c>
      <c r="X137" s="51">
        <f>W137-R137</f>
        <v>-133</v>
      </c>
      <c r="Y137" s="48">
        <f>(W137-R137)/R137</f>
        <v>-0.70744680851063835</v>
      </c>
      <c r="Z137" s="3">
        <f>W137-S137</f>
        <v>13</v>
      </c>
      <c r="AA137" s="48">
        <f>(W137-S137)/S137</f>
        <v>0.30952380952380953</v>
      </c>
      <c r="AB137" s="3">
        <f>W137-V137</f>
        <v>26</v>
      </c>
      <c r="AC137" s="48">
        <f>(W137-V137)/V137</f>
        <v>0.89655172413793105</v>
      </c>
    </row>
    <row r="138" spans="1:29" x14ac:dyDescent="0.35">
      <c r="A138" s="57"/>
      <c r="B138" s="57"/>
      <c r="I138" s="42"/>
      <c r="J138" s="42"/>
      <c r="K138" s="42"/>
      <c r="L138" s="42"/>
      <c r="M138" s="42"/>
      <c r="N138" s="42"/>
      <c r="P138" s="57"/>
      <c r="Q138" s="57"/>
    </row>
    <row r="139" spans="1:29" x14ac:dyDescent="0.35">
      <c r="A139" s="43" t="s">
        <v>99</v>
      </c>
      <c r="B139" s="2"/>
      <c r="C139" s="56"/>
      <c r="D139" s="56"/>
      <c r="F139" s="56"/>
      <c r="I139" s="42"/>
      <c r="J139" s="42"/>
      <c r="K139" s="42"/>
      <c r="L139" s="42"/>
      <c r="M139" s="42"/>
      <c r="N139" s="42"/>
      <c r="P139" s="43" t="s">
        <v>99</v>
      </c>
      <c r="Q139" s="2"/>
      <c r="R139" s="56"/>
      <c r="T139" s="56"/>
      <c r="U139" s="56"/>
      <c r="V139" s="56"/>
      <c r="W139" s="56"/>
    </row>
    <row r="140" spans="1:29" x14ac:dyDescent="0.35">
      <c r="A140" s="67" t="s">
        <v>103</v>
      </c>
      <c r="B140" s="57"/>
      <c r="C140" s="2"/>
      <c r="I140" s="42"/>
      <c r="J140" s="42"/>
      <c r="K140" s="42"/>
      <c r="L140" s="42"/>
      <c r="M140" s="42"/>
      <c r="N140" s="42"/>
      <c r="P140" s="67" t="s">
        <v>103</v>
      </c>
      <c r="Q140" s="57"/>
    </row>
    <row r="141" spans="1:29" x14ac:dyDescent="0.35">
      <c r="A141" s="21"/>
      <c r="B141" s="21"/>
      <c r="C141" s="59">
        <v>2019</v>
      </c>
      <c r="D141" s="60">
        <v>2020</v>
      </c>
      <c r="E141" s="61">
        <v>2023</v>
      </c>
      <c r="F141" s="62">
        <v>2024</v>
      </c>
      <c r="G141" s="63">
        <v>2025</v>
      </c>
      <c r="H141" s="68">
        <v>2026</v>
      </c>
      <c r="I141" s="8"/>
      <c r="J141" s="8"/>
      <c r="K141" s="8"/>
      <c r="L141" s="8"/>
      <c r="M141" s="8"/>
      <c r="N141" s="8"/>
      <c r="O141" s="8"/>
      <c r="P141" s="21"/>
      <c r="Q141" s="21"/>
      <c r="R141" s="59">
        <v>2019</v>
      </c>
      <c r="S141" s="60">
        <v>2020</v>
      </c>
      <c r="T141" s="61">
        <v>2023</v>
      </c>
      <c r="U141" s="62">
        <v>2024</v>
      </c>
      <c r="V141" s="63">
        <v>2025</v>
      </c>
      <c r="W141" s="64">
        <v>2026</v>
      </c>
    </row>
    <row r="142" spans="1:29" x14ac:dyDescent="0.35">
      <c r="A142" s="21"/>
      <c r="B142" s="21"/>
      <c r="C142" s="9" t="s">
        <v>23</v>
      </c>
      <c r="D142" s="25" t="s">
        <v>23</v>
      </c>
      <c r="E142" s="10" t="s">
        <v>23</v>
      </c>
      <c r="F142" s="26" t="s">
        <v>23</v>
      </c>
      <c r="G142" s="11" t="s">
        <v>23</v>
      </c>
      <c r="H142" s="37" t="s">
        <v>23</v>
      </c>
      <c r="I142" s="50" t="s">
        <v>58</v>
      </c>
      <c r="J142" s="45"/>
      <c r="K142" s="45"/>
      <c r="L142" s="45"/>
      <c r="M142" s="45"/>
      <c r="N142" s="45"/>
      <c r="O142" s="12"/>
      <c r="P142" s="21"/>
      <c r="Q142" s="21"/>
      <c r="R142" s="9" t="s">
        <v>62</v>
      </c>
      <c r="S142" s="25" t="s">
        <v>62</v>
      </c>
      <c r="T142" s="10" t="s">
        <v>62</v>
      </c>
      <c r="U142" s="26" t="s">
        <v>62</v>
      </c>
      <c r="V142" s="11" t="s">
        <v>62</v>
      </c>
      <c r="W142" s="27" t="s">
        <v>62</v>
      </c>
      <c r="X142" s="50" t="s">
        <v>58</v>
      </c>
      <c r="Y142" s="45"/>
      <c r="Z142" s="45"/>
      <c r="AA142" s="45"/>
      <c r="AB142" s="45"/>
      <c r="AC142" s="45"/>
    </row>
    <row r="143" spans="1:29" x14ac:dyDescent="0.35">
      <c r="A143" s="21"/>
      <c r="B143" s="21"/>
      <c r="C143" s="13" t="s">
        <v>24</v>
      </c>
      <c r="D143" s="28" t="s">
        <v>24</v>
      </c>
      <c r="E143" s="14" t="s">
        <v>24</v>
      </c>
      <c r="F143" s="29" t="s">
        <v>24</v>
      </c>
      <c r="G143" s="15" t="s">
        <v>24</v>
      </c>
      <c r="H143" s="38" t="s">
        <v>24</v>
      </c>
      <c r="I143" s="50" t="s">
        <v>59</v>
      </c>
      <c r="J143" s="45"/>
      <c r="K143" s="46" t="s">
        <v>60</v>
      </c>
      <c r="L143" s="46"/>
      <c r="M143" s="45" t="s">
        <v>61</v>
      </c>
      <c r="N143" s="45"/>
      <c r="O143" s="16"/>
      <c r="P143" s="21"/>
      <c r="Q143" s="21"/>
      <c r="R143" s="13" t="s">
        <v>25</v>
      </c>
      <c r="S143" s="28" t="s">
        <v>25</v>
      </c>
      <c r="T143" s="14" t="s">
        <v>25</v>
      </c>
      <c r="U143" s="29" t="s">
        <v>25</v>
      </c>
      <c r="V143" s="15" t="s">
        <v>25</v>
      </c>
      <c r="W143" s="30" t="s">
        <v>25</v>
      </c>
      <c r="X143" s="50" t="s">
        <v>59</v>
      </c>
      <c r="Y143" s="45"/>
      <c r="Z143" s="46" t="s">
        <v>60</v>
      </c>
      <c r="AA143" s="46"/>
      <c r="AB143" s="45" t="s">
        <v>61</v>
      </c>
      <c r="AC143" s="45"/>
    </row>
    <row r="144" spans="1:29" x14ac:dyDescent="0.35">
      <c r="A144" s="17" t="s">
        <v>26</v>
      </c>
      <c r="B144" s="17" t="s">
        <v>27</v>
      </c>
      <c r="C144" s="3">
        <v>56263</v>
      </c>
      <c r="D144" s="3">
        <v>71950</v>
      </c>
      <c r="E144" s="3">
        <v>50887</v>
      </c>
      <c r="F144" s="3">
        <v>44414</v>
      </c>
      <c r="G144" s="3">
        <v>54938</v>
      </c>
      <c r="H144" s="69">
        <v>54720</v>
      </c>
      <c r="I144" s="51">
        <f>H144-C144</f>
        <v>-1543</v>
      </c>
      <c r="J144" s="48">
        <f>(H144-C144)/C144</f>
        <v>-2.7424772941364663E-2</v>
      </c>
      <c r="K144" s="3">
        <f>H144-D144</f>
        <v>-17230</v>
      </c>
      <c r="L144" s="48">
        <f>(H144-D144)/D144</f>
        <v>-0.23947185545517721</v>
      </c>
      <c r="M144" s="3">
        <f>H144-G144</f>
        <v>-218</v>
      </c>
      <c r="N144" s="48">
        <f>(H144-G144)/G144</f>
        <v>-3.9681095052604759E-3</v>
      </c>
      <c r="P144" s="17" t="s">
        <v>26</v>
      </c>
      <c r="Q144" s="17" t="s">
        <v>27</v>
      </c>
      <c r="R144" s="3">
        <v>84462</v>
      </c>
      <c r="S144" s="3">
        <v>101165</v>
      </c>
      <c r="T144" s="3">
        <v>80843</v>
      </c>
      <c r="U144" s="3">
        <v>82034</v>
      </c>
      <c r="V144" s="3">
        <v>81123</v>
      </c>
      <c r="W144" s="3">
        <v>78189</v>
      </c>
      <c r="X144" s="51">
        <f>W144-R144</f>
        <v>-6273</v>
      </c>
      <c r="Y144" s="48">
        <f>(W144-R144)/R144</f>
        <v>-7.4270085955814455E-2</v>
      </c>
      <c r="Z144" s="3">
        <f>W144-S144</f>
        <v>-22976</v>
      </c>
      <c r="AA144" s="48">
        <f>(W144-S144)/S144</f>
        <v>-0.22711412049621904</v>
      </c>
      <c r="AB144" s="3">
        <f>W144-V144</f>
        <v>-2934</v>
      </c>
      <c r="AC144" s="48">
        <f>(W144-V144)/V144</f>
        <v>-3.6167301505121853E-2</v>
      </c>
    </row>
    <row r="145" spans="1:29" x14ac:dyDescent="0.35">
      <c r="A145" s="17" t="s">
        <v>65</v>
      </c>
      <c r="B145" s="17" t="s">
        <v>80</v>
      </c>
      <c r="C145" s="3">
        <v>39281</v>
      </c>
      <c r="D145" s="3">
        <v>54094</v>
      </c>
      <c r="E145" s="3">
        <v>43879</v>
      </c>
      <c r="F145" s="3">
        <v>37764</v>
      </c>
      <c r="G145" s="3">
        <v>46538</v>
      </c>
      <c r="H145" s="69">
        <v>47838</v>
      </c>
      <c r="I145" s="51">
        <f t="shared" ref="I145:I146" si="60">H145-C145</f>
        <v>8557</v>
      </c>
      <c r="J145" s="48">
        <f t="shared" ref="J145:J162" si="61">(H145-C145)/C145</f>
        <v>0.21784068633690587</v>
      </c>
      <c r="K145" s="3">
        <f t="shared" ref="K145:K162" si="62">H145-D145</f>
        <v>-6256</v>
      </c>
      <c r="L145" s="48">
        <f t="shared" ref="L145:L162" si="63">(H145-D145)/D145</f>
        <v>-0.11565053425518541</v>
      </c>
      <c r="M145" s="3">
        <f t="shared" ref="M145:M162" si="64">H145-G145</f>
        <v>1300</v>
      </c>
      <c r="N145" s="48">
        <f t="shared" ref="N145:N162" si="65">(H145-G145)/G145</f>
        <v>2.7934161330525592E-2</v>
      </c>
      <c r="P145" s="17" t="s">
        <v>65</v>
      </c>
      <c r="Q145" s="17" t="s">
        <v>80</v>
      </c>
      <c r="R145" s="3">
        <v>63250</v>
      </c>
      <c r="S145" s="3">
        <v>78539</v>
      </c>
      <c r="T145" s="3">
        <v>69438</v>
      </c>
      <c r="U145" s="3">
        <v>69645</v>
      </c>
      <c r="V145" s="3">
        <v>69383</v>
      </c>
      <c r="W145" s="3">
        <v>68680</v>
      </c>
      <c r="X145" s="51">
        <f t="shared" ref="X145:X146" si="66">W145-R145</f>
        <v>5430</v>
      </c>
      <c r="Y145" s="48">
        <f t="shared" ref="Y145:Y162" si="67">(W145-R145)/R145</f>
        <v>8.5849802371541509E-2</v>
      </c>
      <c r="Z145" s="3">
        <f t="shared" ref="Z145:Z162" si="68">W145-S145</f>
        <v>-9859</v>
      </c>
      <c r="AA145" s="48">
        <f t="shared" ref="AA145:AA162" si="69">(W145-S145)/S145</f>
        <v>-0.12552999146920638</v>
      </c>
      <c r="AB145" s="3">
        <f t="shared" ref="AB145:AB162" si="70">W145-V145</f>
        <v>-703</v>
      </c>
      <c r="AC145" s="48">
        <f t="shared" ref="AC145:AC162" si="71">(W145-V145)/V145</f>
        <v>-1.0132164939538503E-2</v>
      </c>
    </row>
    <row r="146" spans="1:29" x14ac:dyDescent="0.35">
      <c r="A146" s="17" t="s">
        <v>63</v>
      </c>
      <c r="B146" s="17" t="s">
        <v>63</v>
      </c>
      <c r="C146" s="3">
        <v>37317</v>
      </c>
      <c r="D146" s="3">
        <v>51456</v>
      </c>
      <c r="E146" s="3">
        <v>42686</v>
      </c>
      <c r="F146" s="3">
        <v>36431</v>
      </c>
      <c r="G146" s="65" t="s">
        <v>64</v>
      </c>
      <c r="H146" s="69">
        <v>46394</v>
      </c>
      <c r="I146" s="72">
        <f t="shared" si="60"/>
        <v>9077</v>
      </c>
      <c r="J146" s="54">
        <f t="shared" si="61"/>
        <v>0.24324034622290108</v>
      </c>
      <c r="K146" s="17">
        <f t="shared" si="62"/>
        <v>-5062</v>
      </c>
      <c r="L146" s="54">
        <f t="shared" si="63"/>
        <v>-9.8375310945273631E-2</v>
      </c>
      <c r="M146" s="17" t="e">
        <f t="shared" si="64"/>
        <v>#VALUE!</v>
      </c>
      <c r="N146" s="54" t="e">
        <f t="shared" si="65"/>
        <v>#VALUE!</v>
      </c>
      <c r="P146" s="17" t="s">
        <v>63</v>
      </c>
      <c r="Q146" s="17" t="s">
        <v>63</v>
      </c>
      <c r="R146" s="3">
        <v>59157</v>
      </c>
      <c r="S146" s="3">
        <v>74609</v>
      </c>
      <c r="T146" s="3">
        <v>67324</v>
      </c>
      <c r="U146" s="3">
        <v>67217</v>
      </c>
      <c r="V146" s="65" t="s">
        <v>64</v>
      </c>
      <c r="W146" s="3">
        <v>66343</v>
      </c>
      <c r="X146" s="72">
        <f t="shared" si="66"/>
        <v>7186</v>
      </c>
      <c r="Y146" s="54">
        <f t="shared" si="67"/>
        <v>0.12147336747975726</v>
      </c>
      <c r="Z146" s="17">
        <f t="shared" si="68"/>
        <v>-8266</v>
      </c>
      <c r="AA146" s="54">
        <f t="shared" si="69"/>
        <v>-0.11079092334704928</v>
      </c>
      <c r="AB146" s="17" t="e">
        <f t="shared" si="70"/>
        <v>#VALUE!</v>
      </c>
      <c r="AC146" s="54" t="e">
        <f t="shared" si="71"/>
        <v>#VALUE!</v>
      </c>
    </row>
    <row r="147" spans="1:29" x14ac:dyDescent="0.35">
      <c r="A147" s="17" t="s">
        <v>98</v>
      </c>
      <c r="B147" s="17" t="s">
        <v>81</v>
      </c>
      <c r="C147" s="3">
        <v>1964</v>
      </c>
      <c r="D147" s="3">
        <v>2638</v>
      </c>
      <c r="E147" s="3">
        <v>1193</v>
      </c>
      <c r="F147" s="3">
        <v>1333</v>
      </c>
      <c r="G147" s="65" t="s">
        <v>64</v>
      </c>
      <c r="H147" s="69">
        <v>1444</v>
      </c>
      <c r="I147" s="51">
        <f>H147-C147</f>
        <v>-520</v>
      </c>
      <c r="J147" s="48">
        <f>(H147-C147)/C147</f>
        <v>-0.26476578411405294</v>
      </c>
      <c r="K147" s="3">
        <f>H147-D147</f>
        <v>-1194</v>
      </c>
      <c r="L147" s="48">
        <f>(H147-D147)/D147</f>
        <v>-0.45261561789234267</v>
      </c>
      <c r="M147" s="3" t="e">
        <f>H147-G147</f>
        <v>#VALUE!</v>
      </c>
      <c r="N147" s="55" t="e">
        <f>(H147-G147)/G147</f>
        <v>#VALUE!</v>
      </c>
      <c r="P147" s="17" t="s">
        <v>98</v>
      </c>
      <c r="Q147" s="17" t="s">
        <v>81</v>
      </c>
      <c r="R147" s="3">
        <v>4093</v>
      </c>
      <c r="S147" s="3">
        <v>3930</v>
      </c>
      <c r="T147" s="3">
        <v>2114</v>
      </c>
      <c r="U147" s="3">
        <v>2428</v>
      </c>
      <c r="V147" s="65" t="s">
        <v>64</v>
      </c>
      <c r="W147" s="3">
        <v>2337</v>
      </c>
      <c r="X147" s="51">
        <f>W147-R147</f>
        <v>-1756</v>
      </c>
      <c r="Y147" s="48">
        <f>(W147-R147)/R147</f>
        <v>-0.42902516491570974</v>
      </c>
      <c r="Z147" s="3">
        <f>W147-S147</f>
        <v>-1593</v>
      </c>
      <c r="AA147" s="48">
        <f>(W147-S147)/S147</f>
        <v>-0.40534351145038167</v>
      </c>
      <c r="AB147" s="3" t="e">
        <f>W147-V147</f>
        <v>#VALUE!</v>
      </c>
      <c r="AC147" s="55" t="e">
        <f>(W147-V147)/V147</f>
        <v>#VALUE!</v>
      </c>
    </row>
    <row r="148" spans="1:29" x14ac:dyDescent="0.35">
      <c r="A148" s="17" t="s">
        <v>73</v>
      </c>
      <c r="B148" s="17" t="s">
        <v>89</v>
      </c>
      <c r="C148" s="3">
        <v>12010</v>
      </c>
      <c r="D148" s="3">
        <v>11920</v>
      </c>
      <c r="E148" s="3">
        <v>3663</v>
      </c>
      <c r="F148" s="3">
        <v>3602</v>
      </c>
      <c r="G148" s="3">
        <v>4442</v>
      </c>
      <c r="H148" s="69">
        <v>3072</v>
      </c>
      <c r="I148" s="51">
        <f>H148-C148</f>
        <v>-8938</v>
      </c>
      <c r="J148" s="48">
        <f>(H148-C148)/C148</f>
        <v>-0.74421315570358038</v>
      </c>
      <c r="K148" s="3">
        <f>H148-D148</f>
        <v>-8848</v>
      </c>
      <c r="L148" s="48">
        <f>(H148-D148)/D148</f>
        <v>-0.74228187919463084</v>
      </c>
      <c r="M148" s="3">
        <f>H148-G148</f>
        <v>-1370</v>
      </c>
      <c r="N148" s="48">
        <f>(H148-G148)/G148</f>
        <v>-0.30841963079693829</v>
      </c>
      <c r="P148" s="17" t="s">
        <v>73</v>
      </c>
      <c r="Q148" s="17" t="s">
        <v>89</v>
      </c>
      <c r="R148" s="3">
        <v>14260</v>
      </c>
      <c r="S148" s="3">
        <v>15760</v>
      </c>
      <c r="T148" s="3">
        <v>6665</v>
      </c>
      <c r="U148" s="3">
        <v>6620</v>
      </c>
      <c r="V148" s="3">
        <v>6085</v>
      </c>
      <c r="W148" s="3">
        <v>5227</v>
      </c>
      <c r="X148" s="51">
        <f>W148-R148</f>
        <v>-9033</v>
      </c>
      <c r="Y148" s="48">
        <f>(W148-R148)/R148</f>
        <v>-0.63345021037868166</v>
      </c>
      <c r="Z148" s="3">
        <f>W148-S148</f>
        <v>-10533</v>
      </c>
      <c r="AA148" s="48">
        <f>(W148-S148)/S148</f>
        <v>-0.66833756345177664</v>
      </c>
      <c r="AB148" s="3">
        <f>W148-V148</f>
        <v>-858</v>
      </c>
      <c r="AC148" s="48">
        <f>(W148-V148)/V148</f>
        <v>-0.1410024650780608</v>
      </c>
    </row>
    <row r="149" spans="1:29" x14ac:dyDescent="0.35">
      <c r="A149" s="17" t="s">
        <v>96</v>
      </c>
      <c r="B149" s="17" t="s">
        <v>96</v>
      </c>
      <c r="C149" s="3">
        <v>11978</v>
      </c>
      <c r="D149" s="65" t="s">
        <v>64</v>
      </c>
      <c r="E149" s="65" t="s">
        <v>64</v>
      </c>
      <c r="F149" s="3">
        <v>3533</v>
      </c>
      <c r="G149" s="3">
        <v>4428</v>
      </c>
      <c r="H149" s="69">
        <v>3037</v>
      </c>
      <c r="I149" s="51">
        <f>H149-C149</f>
        <v>-8941</v>
      </c>
      <c r="J149" s="48">
        <f>(H149-C149)/C149</f>
        <v>-0.74645182835197865</v>
      </c>
      <c r="K149" s="3" t="e">
        <f>H149-D149</f>
        <v>#VALUE!</v>
      </c>
      <c r="L149" s="48" t="e">
        <f>(H149-D149)/D149</f>
        <v>#VALUE!</v>
      </c>
      <c r="M149" s="3">
        <f>H149-G149</f>
        <v>-1391</v>
      </c>
      <c r="N149" s="48">
        <f>(H149-G149)/G149</f>
        <v>-0.31413730803974704</v>
      </c>
      <c r="P149" s="17" t="s">
        <v>96</v>
      </c>
      <c r="Q149" s="17" t="s">
        <v>96</v>
      </c>
      <c r="R149" s="3">
        <v>14239</v>
      </c>
      <c r="S149" s="65" t="s">
        <v>64</v>
      </c>
      <c r="T149" s="65" t="s">
        <v>64</v>
      </c>
      <c r="U149" s="3">
        <v>6545</v>
      </c>
      <c r="V149" s="65" t="s">
        <v>64</v>
      </c>
      <c r="W149" s="3">
        <v>5195</v>
      </c>
      <c r="X149" s="51">
        <f>W149-R149</f>
        <v>-9044</v>
      </c>
      <c r="Y149" s="48">
        <f>(W149-R149)/R149</f>
        <v>-0.63515696326989257</v>
      </c>
      <c r="Z149" s="3" t="e">
        <f>W149-S149</f>
        <v>#VALUE!</v>
      </c>
      <c r="AA149" s="48" t="e">
        <f>(W149-S149)/S149</f>
        <v>#VALUE!</v>
      </c>
      <c r="AB149" s="3" t="e">
        <f>W149-V149</f>
        <v>#VALUE!</v>
      </c>
      <c r="AC149" s="48" t="e">
        <f>(W149-V149)/V149</f>
        <v>#VALUE!</v>
      </c>
    </row>
    <row r="150" spans="1:29" x14ac:dyDescent="0.35">
      <c r="A150" s="17" t="s">
        <v>76</v>
      </c>
      <c r="B150" s="17" t="s">
        <v>92</v>
      </c>
      <c r="C150" s="3">
        <v>2330</v>
      </c>
      <c r="D150" s="3">
        <v>2770</v>
      </c>
      <c r="E150" s="3">
        <v>1300</v>
      </c>
      <c r="F150" s="3">
        <v>1159</v>
      </c>
      <c r="G150" s="3">
        <v>1609</v>
      </c>
      <c r="H150" s="69">
        <v>1658</v>
      </c>
      <c r="I150" s="51">
        <f>H150-C150</f>
        <v>-672</v>
      </c>
      <c r="J150" s="48">
        <f>(H150-C150)/C150</f>
        <v>-0.28841201716738196</v>
      </c>
      <c r="K150" s="3">
        <f>H150-D150</f>
        <v>-1112</v>
      </c>
      <c r="L150" s="48">
        <f>(H150-D150)/D150</f>
        <v>-0.40144404332129963</v>
      </c>
      <c r="M150" s="3">
        <f>H150-G150</f>
        <v>49</v>
      </c>
      <c r="N150" s="48">
        <f>(H150-G150)/G150</f>
        <v>3.0453697949036667E-2</v>
      </c>
      <c r="P150" s="17" t="s">
        <v>76</v>
      </c>
      <c r="Q150" s="17" t="s">
        <v>92</v>
      </c>
      <c r="R150" s="3">
        <v>2892</v>
      </c>
      <c r="S150" s="3">
        <v>3073</v>
      </c>
      <c r="T150" s="3">
        <v>1874</v>
      </c>
      <c r="U150" s="3">
        <v>1984</v>
      </c>
      <c r="V150" s="3">
        <v>2381</v>
      </c>
      <c r="W150" s="3">
        <v>1961</v>
      </c>
      <c r="X150" s="51">
        <f>W150-R150</f>
        <v>-931</v>
      </c>
      <c r="Y150" s="48">
        <f>(W150-R150)/R150</f>
        <v>-0.32192254495159062</v>
      </c>
      <c r="Z150" s="3">
        <f>W150-S150</f>
        <v>-1112</v>
      </c>
      <c r="AA150" s="48">
        <f>(W150-S150)/S150</f>
        <v>-0.3618613732508949</v>
      </c>
      <c r="AB150" s="3">
        <f>W150-V150</f>
        <v>-420</v>
      </c>
      <c r="AC150" s="48">
        <f>(W150-V150)/V150</f>
        <v>-0.17639647207055859</v>
      </c>
    </row>
    <row r="151" spans="1:29" x14ac:dyDescent="0.35">
      <c r="A151" s="17" t="s">
        <v>97</v>
      </c>
      <c r="B151" s="17" t="s">
        <v>97</v>
      </c>
      <c r="C151" s="3">
        <v>2272</v>
      </c>
      <c r="D151" s="3">
        <v>2696</v>
      </c>
      <c r="E151" s="65" t="s">
        <v>64</v>
      </c>
      <c r="F151" s="3">
        <v>1079</v>
      </c>
      <c r="G151" s="65" t="s">
        <v>64</v>
      </c>
      <c r="H151" s="70" t="s">
        <v>64</v>
      </c>
      <c r="I151" s="51" t="e">
        <f>H151-C151</f>
        <v>#VALUE!</v>
      </c>
      <c r="J151" s="48" t="e">
        <f>(H151-C151)/C151</f>
        <v>#VALUE!</v>
      </c>
      <c r="K151" s="3" t="e">
        <f>H151-D151</f>
        <v>#VALUE!</v>
      </c>
      <c r="L151" s="48" t="e">
        <f>(H151-D151)/D151</f>
        <v>#VALUE!</v>
      </c>
      <c r="M151" s="3" t="e">
        <f>H151-G151</f>
        <v>#VALUE!</v>
      </c>
      <c r="N151" s="48" t="e">
        <f>(H151-G151)/G151</f>
        <v>#VALUE!</v>
      </c>
      <c r="O151" s="71"/>
      <c r="P151" s="17" t="s">
        <v>97</v>
      </c>
      <c r="Q151" s="17" t="s">
        <v>97</v>
      </c>
      <c r="R151" s="3">
        <v>2830</v>
      </c>
      <c r="S151" s="3">
        <v>3018</v>
      </c>
      <c r="T151" s="65" t="s">
        <v>64</v>
      </c>
      <c r="U151" s="3">
        <v>1915</v>
      </c>
      <c r="V151" s="3">
        <v>2270</v>
      </c>
      <c r="W151" s="3">
        <v>1937</v>
      </c>
      <c r="X151" s="51">
        <f>W151-R151</f>
        <v>-893</v>
      </c>
      <c r="Y151" s="48">
        <f>(W151-R151)/R151</f>
        <v>-0.31554770318021202</v>
      </c>
      <c r="Z151" s="3">
        <f>W151-S151</f>
        <v>-1081</v>
      </c>
      <c r="AA151" s="48">
        <f>(W151-S151)/S151</f>
        <v>-0.35818422796554011</v>
      </c>
      <c r="AB151" s="3">
        <f>W151-V151</f>
        <v>-333</v>
      </c>
      <c r="AC151" s="48">
        <f>(W151-V151)/V151</f>
        <v>-0.14669603524229075</v>
      </c>
    </row>
    <row r="152" spans="1:29" x14ac:dyDescent="0.35">
      <c r="A152" s="17" t="s">
        <v>67</v>
      </c>
      <c r="B152" s="17" t="s">
        <v>83</v>
      </c>
      <c r="C152" s="3">
        <v>488</v>
      </c>
      <c r="D152" s="3">
        <v>447</v>
      </c>
      <c r="E152" s="3">
        <v>446</v>
      </c>
      <c r="F152" s="3">
        <v>417</v>
      </c>
      <c r="G152" s="3">
        <v>400</v>
      </c>
      <c r="H152" s="69">
        <v>642</v>
      </c>
      <c r="I152" s="51">
        <f>H152-C152</f>
        <v>154</v>
      </c>
      <c r="J152" s="48">
        <f>(H152-C152)/C152</f>
        <v>0.3155737704918033</v>
      </c>
      <c r="K152" s="3">
        <f>H152-D152</f>
        <v>195</v>
      </c>
      <c r="L152" s="48">
        <f>(H152-D152)/D152</f>
        <v>0.43624161073825501</v>
      </c>
      <c r="M152" s="3">
        <f>H152-G152</f>
        <v>242</v>
      </c>
      <c r="N152" s="48">
        <f>(H152-G152)/G152</f>
        <v>0.60499999999999998</v>
      </c>
      <c r="P152" s="17" t="s">
        <v>67</v>
      </c>
      <c r="Q152" s="17" t="s">
        <v>83</v>
      </c>
      <c r="R152" s="3">
        <v>607</v>
      </c>
      <c r="S152" s="3">
        <v>643</v>
      </c>
      <c r="T152" s="3">
        <v>320</v>
      </c>
      <c r="U152" s="3">
        <v>1185</v>
      </c>
      <c r="V152" s="3">
        <v>992</v>
      </c>
      <c r="W152" s="3">
        <v>559</v>
      </c>
      <c r="X152" s="51">
        <f>W152-R152</f>
        <v>-48</v>
      </c>
      <c r="Y152" s="48">
        <f>(W152-R152)/R152</f>
        <v>-7.907742998352553E-2</v>
      </c>
      <c r="Z152" s="3">
        <f>W152-S152</f>
        <v>-84</v>
      </c>
      <c r="AA152" s="48">
        <f>(W152-S152)/S152</f>
        <v>-0.13063763608087092</v>
      </c>
      <c r="AB152" s="3">
        <f>W152-V152</f>
        <v>-433</v>
      </c>
      <c r="AC152" s="48">
        <f>(W152-V152)/V152</f>
        <v>-0.43649193548387094</v>
      </c>
    </row>
    <row r="153" spans="1:29" x14ac:dyDescent="0.35">
      <c r="A153" s="17" t="s">
        <v>75</v>
      </c>
      <c r="B153" s="17" t="s">
        <v>91</v>
      </c>
      <c r="C153" s="3">
        <v>284</v>
      </c>
      <c r="D153" s="3">
        <v>253</v>
      </c>
      <c r="E153" s="3">
        <v>276</v>
      </c>
      <c r="F153" s="3">
        <v>320</v>
      </c>
      <c r="G153" s="3">
        <v>237</v>
      </c>
      <c r="H153" s="69">
        <v>485</v>
      </c>
      <c r="I153" s="51">
        <f>H153-C153</f>
        <v>201</v>
      </c>
      <c r="J153" s="48">
        <f>(H153-C153)/C153</f>
        <v>0.70774647887323938</v>
      </c>
      <c r="K153" s="3">
        <f>H153-D153</f>
        <v>232</v>
      </c>
      <c r="L153" s="48">
        <f>(H153-D153)/D153</f>
        <v>0.91699604743083007</v>
      </c>
      <c r="M153" s="3">
        <f>H153-G153</f>
        <v>248</v>
      </c>
      <c r="N153" s="48">
        <f>(H153-G153)/G153</f>
        <v>1.0464135021097047</v>
      </c>
      <c r="P153" s="17" t="s">
        <v>75</v>
      </c>
      <c r="Q153" s="17" t="s">
        <v>91</v>
      </c>
      <c r="R153" s="3">
        <v>421</v>
      </c>
      <c r="S153" s="3">
        <v>372</v>
      </c>
      <c r="T153" s="3">
        <v>324</v>
      </c>
      <c r="U153" s="3">
        <v>243</v>
      </c>
      <c r="V153" s="3">
        <v>296</v>
      </c>
      <c r="W153" s="3">
        <v>291</v>
      </c>
      <c r="X153" s="51">
        <f>W153-R153</f>
        <v>-130</v>
      </c>
      <c r="Y153" s="48">
        <f>(W153-R153)/R153</f>
        <v>-0.30878859857482183</v>
      </c>
      <c r="Z153" s="3">
        <f>W153-S153</f>
        <v>-81</v>
      </c>
      <c r="AA153" s="48">
        <f>(W153-S153)/S153</f>
        <v>-0.21774193548387097</v>
      </c>
      <c r="AB153" s="3">
        <f>W153-V153</f>
        <v>-5</v>
      </c>
      <c r="AC153" s="48">
        <f>(W153-V153)/V153</f>
        <v>-1.6891891891891893E-2</v>
      </c>
    </row>
    <row r="154" spans="1:29" x14ac:dyDescent="0.35">
      <c r="A154" s="17" t="s">
        <v>71</v>
      </c>
      <c r="B154" s="17" t="s">
        <v>87</v>
      </c>
      <c r="C154" s="3">
        <v>432</v>
      </c>
      <c r="D154" s="3">
        <v>591</v>
      </c>
      <c r="E154" s="3">
        <v>326</v>
      </c>
      <c r="F154" s="3">
        <v>295</v>
      </c>
      <c r="G154" s="3">
        <v>373</v>
      </c>
      <c r="H154" s="69">
        <v>389</v>
      </c>
      <c r="I154" s="51">
        <f>H154-C154</f>
        <v>-43</v>
      </c>
      <c r="J154" s="48">
        <f>(H154-C154)/C154</f>
        <v>-9.9537037037037035E-2</v>
      </c>
      <c r="K154" s="3">
        <f>H154-D154</f>
        <v>-202</v>
      </c>
      <c r="L154" s="48">
        <f>(H154-D154)/D154</f>
        <v>-0.34179357021996615</v>
      </c>
      <c r="M154" s="3">
        <f>H154-G154</f>
        <v>16</v>
      </c>
      <c r="N154" s="48">
        <f>(H154-G154)/G154</f>
        <v>4.2895442359249331E-2</v>
      </c>
      <c r="P154" s="17" t="s">
        <v>71</v>
      </c>
      <c r="Q154" s="17" t="s">
        <v>87</v>
      </c>
      <c r="R154" s="3">
        <v>777</v>
      </c>
      <c r="S154" s="3">
        <v>752</v>
      </c>
      <c r="T154" s="3">
        <v>503</v>
      </c>
      <c r="U154" s="3">
        <v>495</v>
      </c>
      <c r="V154" s="3">
        <v>387</v>
      </c>
      <c r="W154" s="3">
        <v>331</v>
      </c>
      <c r="X154" s="51">
        <f>W154-R154</f>
        <v>-446</v>
      </c>
      <c r="Y154" s="48">
        <f>(W154-R154)/R154</f>
        <v>-0.57400257400257404</v>
      </c>
      <c r="Z154" s="3">
        <f>W154-S154</f>
        <v>-421</v>
      </c>
      <c r="AA154" s="48">
        <f>(W154-S154)/S154</f>
        <v>-0.55984042553191493</v>
      </c>
      <c r="AB154" s="3">
        <f>W154-V154</f>
        <v>-56</v>
      </c>
      <c r="AC154" s="48">
        <f>(W154-V154)/V154</f>
        <v>-0.14470284237726097</v>
      </c>
    </row>
    <row r="155" spans="1:29" x14ac:dyDescent="0.35">
      <c r="A155" s="17" t="s">
        <v>77</v>
      </c>
      <c r="B155" s="17" t="s">
        <v>93</v>
      </c>
      <c r="C155" s="3">
        <v>163</v>
      </c>
      <c r="D155" s="3">
        <v>275</v>
      </c>
      <c r="E155" s="3">
        <v>116</v>
      </c>
      <c r="F155" s="3">
        <v>344</v>
      </c>
      <c r="G155" s="3">
        <v>286</v>
      </c>
      <c r="H155" s="69">
        <v>184</v>
      </c>
      <c r="I155" s="51">
        <f>H155-C155</f>
        <v>21</v>
      </c>
      <c r="J155" s="48">
        <f>(H155-C155)/C155</f>
        <v>0.12883435582822086</v>
      </c>
      <c r="K155" s="3">
        <f>H155-D155</f>
        <v>-91</v>
      </c>
      <c r="L155" s="48">
        <f>(H155-D155)/D155</f>
        <v>-0.33090909090909093</v>
      </c>
      <c r="M155" s="3">
        <f>H155-G155</f>
        <v>-102</v>
      </c>
      <c r="N155" s="48">
        <f>(H155-G155)/G155</f>
        <v>-0.35664335664335667</v>
      </c>
      <c r="P155" s="17" t="s">
        <v>77</v>
      </c>
      <c r="Q155" s="17" t="s">
        <v>93</v>
      </c>
      <c r="R155" s="3">
        <v>697</v>
      </c>
      <c r="S155" s="3">
        <v>614</v>
      </c>
      <c r="T155" s="3">
        <v>532</v>
      </c>
      <c r="U155" s="3">
        <v>390</v>
      </c>
      <c r="V155" s="3">
        <v>528</v>
      </c>
      <c r="W155" s="3">
        <v>500</v>
      </c>
      <c r="X155" s="51">
        <f>W155-R155</f>
        <v>-197</v>
      </c>
      <c r="Y155" s="48">
        <f>(W155-R155)/R155</f>
        <v>-0.28263988522238165</v>
      </c>
      <c r="Z155" s="3">
        <f>W155-S155</f>
        <v>-114</v>
      </c>
      <c r="AA155" s="48">
        <f>(W155-S155)/S155</f>
        <v>-0.18566775244299674</v>
      </c>
      <c r="AB155" s="3">
        <f>W155-V155</f>
        <v>-28</v>
      </c>
      <c r="AC155" s="48">
        <f>(W155-V155)/V155</f>
        <v>-5.3030303030303032E-2</v>
      </c>
    </row>
    <row r="156" spans="1:29" x14ac:dyDescent="0.35">
      <c r="A156" s="17" t="s">
        <v>70</v>
      </c>
      <c r="B156" s="17" t="s">
        <v>86</v>
      </c>
      <c r="C156" s="3">
        <v>394</v>
      </c>
      <c r="D156" s="3">
        <v>743</v>
      </c>
      <c r="E156" s="3">
        <v>91</v>
      </c>
      <c r="F156" s="3">
        <v>158</v>
      </c>
      <c r="G156" s="3">
        <v>270</v>
      </c>
      <c r="H156" s="69">
        <v>147</v>
      </c>
      <c r="I156" s="51">
        <f>H156-C156</f>
        <v>-247</v>
      </c>
      <c r="J156" s="48">
        <f>(H156-C156)/C156</f>
        <v>-0.62690355329949243</v>
      </c>
      <c r="K156" s="3">
        <f>H156-D156</f>
        <v>-596</v>
      </c>
      <c r="L156" s="48">
        <f>(H156-D156)/D156</f>
        <v>-0.80215343203230149</v>
      </c>
      <c r="M156" s="3">
        <f>H156-G156</f>
        <v>-123</v>
      </c>
      <c r="N156" s="48">
        <f>(H156-G156)/G156</f>
        <v>-0.45555555555555555</v>
      </c>
      <c r="P156" s="17" t="s">
        <v>70</v>
      </c>
      <c r="Q156" s="17" t="s">
        <v>86</v>
      </c>
      <c r="R156" s="3">
        <v>975</v>
      </c>
      <c r="S156" s="3">
        <v>913</v>
      </c>
      <c r="T156" s="3">
        <v>389</v>
      </c>
      <c r="U156" s="3">
        <v>698</v>
      </c>
      <c r="V156" s="3">
        <v>429</v>
      </c>
      <c r="W156" s="3">
        <v>230</v>
      </c>
      <c r="X156" s="51">
        <f>W156-R156</f>
        <v>-745</v>
      </c>
      <c r="Y156" s="48">
        <f>(W156-R156)/R156</f>
        <v>-0.76410256410256405</v>
      </c>
      <c r="Z156" s="3">
        <f>W156-S156</f>
        <v>-683</v>
      </c>
      <c r="AA156" s="48">
        <f>(W156-S156)/S156</f>
        <v>-0.74808324205914567</v>
      </c>
      <c r="AB156" s="3">
        <f>W156-V156</f>
        <v>-199</v>
      </c>
      <c r="AC156" s="48">
        <f>(W156-V156)/V156</f>
        <v>-0.46386946386946387</v>
      </c>
    </row>
    <row r="157" spans="1:29" x14ac:dyDescent="0.35">
      <c r="A157" s="17" t="s">
        <v>78</v>
      </c>
      <c r="B157" s="17" t="s">
        <v>94</v>
      </c>
      <c r="C157" s="3">
        <v>151</v>
      </c>
      <c r="D157" s="3">
        <v>121</v>
      </c>
      <c r="E157" s="3">
        <v>106</v>
      </c>
      <c r="F157" s="3">
        <v>105</v>
      </c>
      <c r="G157" s="3">
        <v>195</v>
      </c>
      <c r="H157" s="69">
        <v>70</v>
      </c>
      <c r="I157" s="51">
        <f>H157-C157</f>
        <v>-81</v>
      </c>
      <c r="J157" s="48">
        <f>(H157-C157)/C157</f>
        <v>-0.53642384105960261</v>
      </c>
      <c r="K157" s="3">
        <f>H157-D157</f>
        <v>-51</v>
      </c>
      <c r="L157" s="48">
        <f>(H157-D157)/D157</f>
        <v>-0.42148760330578511</v>
      </c>
      <c r="M157" s="3">
        <f>H157-G157</f>
        <v>-125</v>
      </c>
      <c r="N157" s="48">
        <f>(H157-G157)/G157</f>
        <v>-0.64102564102564108</v>
      </c>
      <c r="P157" s="17" t="s">
        <v>78</v>
      </c>
      <c r="Q157" s="17" t="s">
        <v>94</v>
      </c>
      <c r="R157" s="3">
        <v>75</v>
      </c>
      <c r="S157" s="3">
        <v>116</v>
      </c>
      <c r="T157" s="3">
        <v>129</v>
      </c>
      <c r="U157" s="3">
        <v>84</v>
      </c>
      <c r="V157" s="3">
        <v>99</v>
      </c>
      <c r="W157" s="3">
        <v>80</v>
      </c>
      <c r="X157" s="51">
        <f>W157-R157</f>
        <v>5</v>
      </c>
      <c r="Y157" s="48">
        <f>(W157-R157)/R157</f>
        <v>6.6666666666666666E-2</v>
      </c>
      <c r="Z157" s="3">
        <f>W157-S157</f>
        <v>-36</v>
      </c>
      <c r="AA157" s="48">
        <f>(W157-S157)/S157</f>
        <v>-0.31034482758620691</v>
      </c>
      <c r="AB157" s="3">
        <f>W157-V157</f>
        <v>-19</v>
      </c>
      <c r="AC157" s="48">
        <f>(W157-V157)/V157</f>
        <v>-0.19191919191919191</v>
      </c>
    </row>
    <row r="158" spans="1:29" x14ac:dyDescent="0.35">
      <c r="A158" s="17" t="s">
        <v>69</v>
      </c>
      <c r="B158" s="17" t="s">
        <v>85</v>
      </c>
      <c r="C158" s="3">
        <v>37</v>
      </c>
      <c r="D158" s="65" t="s">
        <v>64</v>
      </c>
      <c r="E158" s="3">
        <v>227</v>
      </c>
      <c r="F158" s="3">
        <v>34</v>
      </c>
      <c r="G158" s="3">
        <v>163</v>
      </c>
      <c r="H158" s="69">
        <v>78</v>
      </c>
      <c r="I158" s="51">
        <f>H158-C158</f>
        <v>41</v>
      </c>
      <c r="J158" s="48">
        <f>(H158-C158)/C158</f>
        <v>1.1081081081081081</v>
      </c>
      <c r="K158" s="3" t="e">
        <f>H158-D158</f>
        <v>#VALUE!</v>
      </c>
      <c r="L158" s="48" t="e">
        <f>(H158-D158)/D158</f>
        <v>#VALUE!</v>
      </c>
      <c r="M158" s="3">
        <f>H158-G158</f>
        <v>-85</v>
      </c>
      <c r="N158" s="48">
        <f>(H158-G158)/G158</f>
        <v>-0.5214723926380368</v>
      </c>
      <c r="P158" s="17" t="s">
        <v>69</v>
      </c>
      <c r="Q158" s="17" t="s">
        <v>85</v>
      </c>
      <c r="R158" s="65" t="s">
        <v>64</v>
      </c>
      <c r="S158" s="3">
        <v>98</v>
      </c>
      <c r="T158" s="3">
        <v>41</v>
      </c>
      <c r="U158" s="3">
        <v>99</v>
      </c>
      <c r="V158" s="3">
        <v>162</v>
      </c>
      <c r="W158" s="3">
        <v>34</v>
      </c>
      <c r="X158" s="51" t="e">
        <f>W158-R158</f>
        <v>#VALUE!</v>
      </c>
      <c r="Y158" s="48" t="e">
        <f>(W158-R158)/R158</f>
        <v>#VALUE!</v>
      </c>
      <c r="Z158" s="3">
        <f>W158-S158</f>
        <v>-64</v>
      </c>
      <c r="AA158" s="48">
        <f>(W158-S158)/S158</f>
        <v>-0.65306122448979587</v>
      </c>
      <c r="AB158" s="3">
        <f>W158-V158</f>
        <v>-128</v>
      </c>
      <c r="AC158" s="48">
        <f>(W158-V158)/V158</f>
        <v>-0.79012345679012341</v>
      </c>
    </row>
    <row r="159" spans="1:29" x14ac:dyDescent="0.35">
      <c r="A159" s="17" t="s">
        <v>66</v>
      </c>
      <c r="B159" s="17" t="s">
        <v>82</v>
      </c>
      <c r="C159" s="65" t="s">
        <v>64</v>
      </c>
      <c r="D159" s="3">
        <v>39</v>
      </c>
      <c r="E159" s="3">
        <v>31</v>
      </c>
      <c r="F159" s="65" t="s">
        <v>64</v>
      </c>
      <c r="G159" s="3">
        <v>39</v>
      </c>
      <c r="H159" s="69">
        <v>9</v>
      </c>
      <c r="I159" s="51" t="e">
        <f>H159-C159</f>
        <v>#VALUE!</v>
      </c>
      <c r="J159" s="48" t="e">
        <f>(H159-C159)/C159</f>
        <v>#VALUE!</v>
      </c>
      <c r="K159" s="3">
        <f>H159-D159</f>
        <v>-30</v>
      </c>
      <c r="L159" s="48">
        <f>(H159-D159)/D159</f>
        <v>-0.76923076923076927</v>
      </c>
      <c r="M159" s="3">
        <f>H159-G159</f>
        <v>-30</v>
      </c>
      <c r="N159" s="48">
        <f>(H159-G159)/G159</f>
        <v>-0.76923076923076927</v>
      </c>
      <c r="P159" s="17" t="s">
        <v>66</v>
      </c>
      <c r="Q159" s="17" t="s">
        <v>82</v>
      </c>
      <c r="R159" s="3">
        <v>102</v>
      </c>
      <c r="S159" s="65" t="s">
        <v>64</v>
      </c>
      <c r="T159" s="65" t="s">
        <v>64</v>
      </c>
      <c r="U159" s="3">
        <v>13</v>
      </c>
      <c r="V159" s="65" t="s">
        <v>64</v>
      </c>
      <c r="W159" s="65" t="s">
        <v>64</v>
      </c>
      <c r="X159" s="51" t="e">
        <f>W159-R159</f>
        <v>#VALUE!</v>
      </c>
      <c r="Y159" s="48" t="e">
        <f>(W159-R159)/R159</f>
        <v>#VALUE!</v>
      </c>
      <c r="Z159" s="3" t="e">
        <f>W159-S159</f>
        <v>#VALUE!</v>
      </c>
      <c r="AA159" s="48" t="e">
        <f>(W159-S159)/S159</f>
        <v>#VALUE!</v>
      </c>
      <c r="AB159" s="3" t="e">
        <f>W159-V159</f>
        <v>#VALUE!</v>
      </c>
      <c r="AC159" s="48" t="e">
        <f>(W159-V159)/V159</f>
        <v>#VALUE!</v>
      </c>
    </row>
    <row r="160" spans="1:29" x14ac:dyDescent="0.35">
      <c r="A160" s="17" t="s">
        <v>68</v>
      </c>
      <c r="B160" s="17" t="s">
        <v>84</v>
      </c>
      <c r="C160" s="65" t="s">
        <v>64</v>
      </c>
      <c r="D160" s="3">
        <v>35</v>
      </c>
      <c r="E160" s="65" t="s">
        <v>64</v>
      </c>
      <c r="F160" s="3">
        <v>54</v>
      </c>
      <c r="G160" s="3">
        <v>73</v>
      </c>
      <c r="H160" s="69">
        <v>25</v>
      </c>
      <c r="I160" s="51" t="e">
        <f>H160-C160</f>
        <v>#VALUE!</v>
      </c>
      <c r="J160" s="48" t="e">
        <f>(H160-C160)/C160</f>
        <v>#VALUE!</v>
      </c>
      <c r="K160" s="3">
        <f>H160-D160</f>
        <v>-10</v>
      </c>
      <c r="L160" s="48">
        <f>(H160-D160)/D160</f>
        <v>-0.2857142857142857</v>
      </c>
      <c r="M160" s="3">
        <f>H160-G160</f>
        <v>-48</v>
      </c>
      <c r="N160" s="48">
        <f>(H160-G160)/G160</f>
        <v>-0.65753424657534243</v>
      </c>
      <c r="P160" s="17" t="s">
        <v>68</v>
      </c>
      <c r="Q160" s="17" t="s">
        <v>84</v>
      </c>
      <c r="R160" s="3">
        <v>125</v>
      </c>
      <c r="S160" s="65" t="s">
        <v>64</v>
      </c>
      <c r="T160" s="65" t="s">
        <v>64</v>
      </c>
      <c r="U160" s="65" t="s">
        <v>64</v>
      </c>
      <c r="V160" s="65" t="s">
        <v>64</v>
      </c>
      <c r="W160" s="65" t="s">
        <v>64</v>
      </c>
      <c r="X160" s="51" t="e">
        <f>W160-R160</f>
        <v>#VALUE!</v>
      </c>
      <c r="Y160" s="48" t="e">
        <f>(W160-R160)/R160</f>
        <v>#VALUE!</v>
      </c>
      <c r="Z160" s="3" t="e">
        <f>W160-S160</f>
        <v>#VALUE!</v>
      </c>
      <c r="AA160" s="48" t="e">
        <f>(W160-S160)/S160</f>
        <v>#VALUE!</v>
      </c>
      <c r="AB160" s="3" t="e">
        <f>W160-V160</f>
        <v>#VALUE!</v>
      </c>
      <c r="AC160" s="48" t="e">
        <f>(W160-V160)/V160</f>
        <v>#VALUE!</v>
      </c>
    </row>
    <row r="161" spans="1:29" x14ac:dyDescent="0.35">
      <c r="A161" s="17" t="s">
        <v>72</v>
      </c>
      <c r="B161" s="17" t="s">
        <v>88</v>
      </c>
      <c r="C161" s="3">
        <v>20</v>
      </c>
      <c r="D161" s="3">
        <v>113</v>
      </c>
      <c r="E161" s="65" t="s">
        <v>64</v>
      </c>
      <c r="F161" s="65" t="s">
        <v>64</v>
      </c>
      <c r="G161" s="3">
        <v>15</v>
      </c>
      <c r="H161" s="70" t="s">
        <v>64</v>
      </c>
      <c r="I161" s="51" t="e">
        <f>H161-C161</f>
        <v>#VALUE!</v>
      </c>
      <c r="J161" s="48" t="e">
        <f>(H161-C161)/C161</f>
        <v>#VALUE!</v>
      </c>
      <c r="K161" s="3" t="e">
        <f>H161-D161</f>
        <v>#VALUE!</v>
      </c>
      <c r="L161" s="48" t="e">
        <f>(H161-D161)/D161</f>
        <v>#VALUE!</v>
      </c>
      <c r="M161" s="3" t="e">
        <f>H161-G161</f>
        <v>#VALUE!</v>
      </c>
      <c r="N161" s="48" t="e">
        <f>(H161-G161)/G161</f>
        <v>#VALUE!</v>
      </c>
      <c r="O161" s="71"/>
      <c r="P161" s="17" t="s">
        <v>72</v>
      </c>
      <c r="Q161" s="17" t="s">
        <v>88</v>
      </c>
      <c r="R161" s="3">
        <v>39</v>
      </c>
      <c r="S161" s="3">
        <v>16</v>
      </c>
      <c r="T161" s="65" t="s">
        <v>64</v>
      </c>
      <c r="U161" s="65" t="s">
        <v>64</v>
      </c>
      <c r="V161" s="3">
        <v>34</v>
      </c>
      <c r="W161" s="3">
        <v>28</v>
      </c>
      <c r="X161" s="51">
        <f>W161-R161</f>
        <v>-11</v>
      </c>
      <c r="Y161" s="48">
        <f>(W161-R161)/R161</f>
        <v>-0.28205128205128205</v>
      </c>
      <c r="Z161" s="3">
        <f>W161-S161</f>
        <v>12</v>
      </c>
      <c r="AA161" s="48">
        <f>(W161-S161)/S161</f>
        <v>0.75</v>
      </c>
      <c r="AB161" s="3">
        <f>W161-V161</f>
        <v>-6</v>
      </c>
      <c r="AC161" s="48">
        <f>(W161-V161)/V161</f>
        <v>-0.17647058823529413</v>
      </c>
    </row>
    <row r="162" spans="1:29" x14ac:dyDescent="0.35">
      <c r="A162" s="17" t="s">
        <v>74</v>
      </c>
      <c r="B162" s="17" t="s">
        <v>90</v>
      </c>
      <c r="C162" s="3">
        <v>18</v>
      </c>
      <c r="D162" s="65" t="s">
        <v>64</v>
      </c>
      <c r="E162" s="65" t="s">
        <v>64</v>
      </c>
      <c r="F162" s="65" t="s">
        <v>64</v>
      </c>
      <c r="G162" s="3">
        <v>56</v>
      </c>
      <c r="H162" s="69">
        <v>0</v>
      </c>
      <c r="I162" s="51">
        <f>H162-C162</f>
        <v>-18</v>
      </c>
      <c r="J162" s="48">
        <f>(H162-C162)/C162</f>
        <v>-1</v>
      </c>
      <c r="K162" s="3" t="e">
        <f>H162-D162</f>
        <v>#VALUE!</v>
      </c>
      <c r="L162" s="48" t="e">
        <f>(H162-D162)/D162</f>
        <v>#VALUE!</v>
      </c>
      <c r="M162" s="3">
        <f>H162-G162</f>
        <v>-56</v>
      </c>
      <c r="N162" s="48">
        <f>(H162-G162)/G162</f>
        <v>-1</v>
      </c>
      <c r="P162" s="17" t="s">
        <v>74</v>
      </c>
      <c r="Q162" s="17" t="s">
        <v>90</v>
      </c>
      <c r="R162" s="3">
        <v>25</v>
      </c>
      <c r="S162" s="65" t="s">
        <v>64</v>
      </c>
      <c r="T162" s="3">
        <v>0</v>
      </c>
      <c r="U162" s="65" t="s">
        <v>64</v>
      </c>
      <c r="V162" s="65" t="s">
        <v>64</v>
      </c>
      <c r="W162" s="65" t="s">
        <v>64</v>
      </c>
      <c r="X162" s="51" t="e">
        <f>W162-R162</f>
        <v>#VALUE!</v>
      </c>
      <c r="Y162" s="48" t="e">
        <f>(W162-R162)/R162</f>
        <v>#VALUE!</v>
      </c>
      <c r="Z162" s="3" t="e">
        <f>W162-S162</f>
        <v>#VALUE!</v>
      </c>
      <c r="AA162" s="48" t="e">
        <f>(W162-S162)/S162</f>
        <v>#VALUE!</v>
      </c>
      <c r="AB162" s="3" t="e">
        <f>W162-V162</f>
        <v>#VALUE!</v>
      </c>
      <c r="AC162" s="48" t="e">
        <f>(W162-V162)/V162</f>
        <v>#VALUE!</v>
      </c>
    </row>
    <row r="163" spans="1:29" x14ac:dyDescent="0.35">
      <c r="A163" s="17" t="s">
        <v>79</v>
      </c>
      <c r="B163" s="17" t="s">
        <v>95</v>
      </c>
      <c r="C163" s="3">
        <v>422</v>
      </c>
      <c r="D163" s="3">
        <v>445</v>
      </c>
      <c r="E163" s="3">
        <v>140</v>
      </c>
      <c r="F163" s="3">
        <v>127</v>
      </c>
      <c r="G163" s="3">
        <v>242</v>
      </c>
      <c r="H163" s="70" t="s">
        <v>64</v>
      </c>
      <c r="I163" s="51" t="e">
        <f>H163-C163</f>
        <v>#VALUE!</v>
      </c>
      <c r="J163" s="48" t="e">
        <f>(H163-C163)/C163</f>
        <v>#VALUE!</v>
      </c>
      <c r="K163" s="3" t="e">
        <f>H163-D163</f>
        <v>#VALUE!</v>
      </c>
      <c r="L163" s="48" t="e">
        <f>(H163-D163)/D163</f>
        <v>#VALUE!</v>
      </c>
      <c r="M163" s="3" t="e">
        <f>H163-G163</f>
        <v>#VALUE!</v>
      </c>
      <c r="N163" s="48" t="e">
        <f>(H163-G163)/G163</f>
        <v>#VALUE!</v>
      </c>
      <c r="O163" s="71"/>
      <c r="P163" s="17" t="s">
        <v>79</v>
      </c>
      <c r="Q163" s="17" t="s">
        <v>95</v>
      </c>
      <c r="R163" s="65" t="s">
        <v>64</v>
      </c>
      <c r="S163" s="3">
        <v>210</v>
      </c>
      <c r="T163" s="3">
        <v>414</v>
      </c>
      <c r="U163" s="3">
        <v>472</v>
      </c>
      <c r="V163" s="3">
        <v>278</v>
      </c>
      <c r="W163" s="3">
        <v>218</v>
      </c>
      <c r="X163" s="51" t="e">
        <f>W163-R163</f>
        <v>#VALUE!</v>
      </c>
      <c r="Y163" s="48" t="e">
        <f>(W163-R163)/R163</f>
        <v>#VALUE!</v>
      </c>
      <c r="Z163" s="3">
        <f>W163-S163</f>
        <v>8</v>
      </c>
      <c r="AA163" s="48">
        <f>(W163-S163)/S163</f>
        <v>3.8095238095238099E-2</v>
      </c>
      <c r="AB163" s="3">
        <f>W163-V163</f>
        <v>-60</v>
      </c>
      <c r="AC163" s="48">
        <f>(W163-V163)/V163</f>
        <v>-0.21582733812949639</v>
      </c>
    </row>
    <row r="164" spans="1:29" x14ac:dyDescent="0.35">
      <c r="A164" s="57"/>
      <c r="B164" s="57"/>
      <c r="I164" s="42"/>
      <c r="J164" s="42"/>
      <c r="K164" s="42"/>
      <c r="L164" s="42"/>
      <c r="M164" s="42"/>
      <c r="N164" s="42"/>
      <c r="P164" s="57"/>
      <c r="Q164" s="57"/>
    </row>
    <row r="165" spans="1:29" x14ac:dyDescent="0.35">
      <c r="A165" s="43" t="s">
        <v>99</v>
      </c>
      <c r="B165" s="57"/>
      <c r="I165" s="42"/>
      <c r="J165" s="42"/>
      <c r="K165" s="42"/>
      <c r="L165" s="42"/>
      <c r="M165" s="42"/>
      <c r="N165" s="42"/>
      <c r="P165" s="43" t="s">
        <v>99</v>
      </c>
      <c r="Q165" s="57"/>
    </row>
    <row r="166" spans="1:29" x14ac:dyDescent="0.35">
      <c r="A166" s="67" t="s">
        <v>104</v>
      </c>
      <c r="B166" s="57"/>
      <c r="C166" s="2"/>
      <c r="I166" s="42"/>
      <c r="J166" s="42"/>
      <c r="K166" s="42"/>
      <c r="L166" s="42"/>
      <c r="M166" s="42"/>
      <c r="N166" s="42"/>
      <c r="P166" s="67" t="s">
        <v>104</v>
      </c>
      <c r="Q166" s="57"/>
    </row>
    <row r="167" spans="1:29" x14ac:dyDescent="0.35">
      <c r="A167" s="21"/>
      <c r="B167" s="21"/>
      <c r="C167" s="59">
        <v>2019</v>
      </c>
      <c r="D167" s="60">
        <v>2020</v>
      </c>
      <c r="E167" s="61">
        <v>2023</v>
      </c>
      <c r="F167" s="62">
        <v>2024</v>
      </c>
      <c r="G167" s="63">
        <v>2025</v>
      </c>
      <c r="H167" s="68">
        <v>2026</v>
      </c>
      <c r="I167" s="8"/>
      <c r="J167" s="8"/>
      <c r="K167" s="8"/>
      <c r="L167" s="8"/>
      <c r="M167" s="8"/>
      <c r="N167" s="8"/>
      <c r="O167" s="8"/>
      <c r="P167" s="21"/>
      <c r="Q167" s="21"/>
      <c r="R167" s="59">
        <v>2019</v>
      </c>
      <c r="S167" s="60">
        <v>2020</v>
      </c>
      <c r="T167" s="61">
        <v>2023</v>
      </c>
      <c r="U167" s="62">
        <v>2024</v>
      </c>
      <c r="V167" s="63">
        <v>2025</v>
      </c>
      <c r="W167" s="64">
        <v>2026</v>
      </c>
    </row>
    <row r="168" spans="1:29" x14ac:dyDescent="0.35">
      <c r="A168" s="21"/>
      <c r="B168" s="21"/>
      <c r="C168" s="9" t="s">
        <v>23</v>
      </c>
      <c r="D168" s="25" t="s">
        <v>23</v>
      </c>
      <c r="E168" s="10" t="s">
        <v>23</v>
      </c>
      <c r="F168" s="26" t="s">
        <v>23</v>
      </c>
      <c r="G168" s="11" t="s">
        <v>23</v>
      </c>
      <c r="H168" s="37" t="s">
        <v>23</v>
      </c>
      <c r="I168" s="50" t="s">
        <v>58</v>
      </c>
      <c r="J168" s="45"/>
      <c r="K168" s="45"/>
      <c r="L168" s="45"/>
      <c r="M168" s="45"/>
      <c r="N168" s="45"/>
      <c r="O168" s="12"/>
      <c r="P168" s="21"/>
      <c r="Q168" s="21"/>
      <c r="R168" s="9" t="s">
        <v>62</v>
      </c>
      <c r="S168" s="25" t="s">
        <v>62</v>
      </c>
      <c r="T168" s="10" t="s">
        <v>62</v>
      </c>
      <c r="U168" s="26" t="s">
        <v>62</v>
      </c>
      <c r="V168" s="11" t="s">
        <v>62</v>
      </c>
      <c r="W168" s="27" t="s">
        <v>62</v>
      </c>
      <c r="X168" s="50" t="s">
        <v>58</v>
      </c>
      <c r="Y168" s="45"/>
      <c r="Z168" s="45"/>
      <c r="AA168" s="45"/>
      <c r="AB168" s="45"/>
      <c r="AC168" s="45"/>
    </row>
    <row r="169" spans="1:29" x14ac:dyDescent="0.35">
      <c r="A169" s="21"/>
      <c r="B169" s="21"/>
      <c r="C169" s="13" t="s">
        <v>24</v>
      </c>
      <c r="D169" s="28" t="s">
        <v>24</v>
      </c>
      <c r="E169" s="14" t="s">
        <v>24</v>
      </c>
      <c r="F169" s="29" t="s">
        <v>24</v>
      </c>
      <c r="G169" s="15" t="s">
        <v>24</v>
      </c>
      <c r="H169" s="38" t="s">
        <v>24</v>
      </c>
      <c r="I169" s="50" t="s">
        <v>59</v>
      </c>
      <c r="J169" s="45"/>
      <c r="K169" s="46" t="s">
        <v>60</v>
      </c>
      <c r="L169" s="46"/>
      <c r="M169" s="45" t="s">
        <v>61</v>
      </c>
      <c r="N169" s="45"/>
      <c r="O169" s="16"/>
      <c r="P169" s="21"/>
      <c r="Q169" s="21"/>
      <c r="R169" s="13" t="s">
        <v>25</v>
      </c>
      <c r="S169" s="28" t="s">
        <v>25</v>
      </c>
      <c r="T169" s="14" t="s">
        <v>25</v>
      </c>
      <c r="U169" s="29" t="s">
        <v>25</v>
      </c>
      <c r="V169" s="15" t="s">
        <v>25</v>
      </c>
      <c r="W169" s="30" t="s">
        <v>25</v>
      </c>
      <c r="X169" s="50" t="s">
        <v>59</v>
      </c>
      <c r="Y169" s="45"/>
      <c r="Z169" s="46" t="s">
        <v>60</v>
      </c>
      <c r="AA169" s="46"/>
      <c r="AB169" s="45" t="s">
        <v>61</v>
      </c>
      <c r="AC169" s="45"/>
    </row>
    <row r="170" spans="1:29" x14ac:dyDescent="0.35">
      <c r="A170" s="17" t="s">
        <v>26</v>
      </c>
      <c r="B170" s="17" t="s">
        <v>27</v>
      </c>
      <c r="C170" s="3">
        <v>16084</v>
      </c>
      <c r="D170" s="3">
        <v>16082</v>
      </c>
      <c r="E170" s="3">
        <v>22897</v>
      </c>
      <c r="F170" s="3">
        <v>25267</v>
      </c>
      <c r="G170" s="3">
        <v>27140</v>
      </c>
      <c r="H170" s="69">
        <v>31014</v>
      </c>
      <c r="I170" s="51">
        <f>H170-C170</f>
        <v>14930</v>
      </c>
      <c r="J170" s="48">
        <f>(H170-C170)/C170</f>
        <v>0.92825167868689384</v>
      </c>
      <c r="K170" s="3">
        <f>H170-D170</f>
        <v>14932</v>
      </c>
      <c r="L170" s="48">
        <f>(H170-D170)/D170</f>
        <v>0.92849148115905977</v>
      </c>
      <c r="M170" s="3">
        <f>H170-G170</f>
        <v>3874</v>
      </c>
      <c r="N170" s="48">
        <f>(H170-G170)/G170</f>
        <v>0.14274134119380988</v>
      </c>
      <c r="P170" s="17" t="s">
        <v>26</v>
      </c>
      <c r="Q170" s="17" t="s">
        <v>27</v>
      </c>
      <c r="R170" s="3">
        <v>17455</v>
      </c>
      <c r="S170" s="3">
        <v>17233</v>
      </c>
      <c r="T170" s="3">
        <v>21832</v>
      </c>
      <c r="U170" s="3">
        <v>27249</v>
      </c>
      <c r="V170" s="3">
        <v>28247</v>
      </c>
      <c r="W170" s="3">
        <v>28108</v>
      </c>
      <c r="X170" s="51">
        <f>W170-R170</f>
        <v>10653</v>
      </c>
      <c r="Y170" s="48">
        <f>(W170-R170)/R170</f>
        <v>0.61031223145230595</v>
      </c>
      <c r="Z170" s="3">
        <f>W170-S170</f>
        <v>10875</v>
      </c>
      <c r="AA170" s="48">
        <f>(W170-S170)/S170</f>
        <v>0.63105669355306682</v>
      </c>
      <c r="AB170" s="3">
        <f>W170-V170</f>
        <v>-139</v>
      </c>
      <c r="AC170" s="48">
        <f>(W170-V170)/V170</f>
        <v>-4.920876553262293E-3</v>
      </c>
    </row>
    <row r="171" spans="1:29" x14ac:dyDescent="0.35">
      <c r="A171" s="17" t="s">
        <v>63</v>
      </c>
      <c r="B171" s="17" t="s">
        <v>63</v>
      </c>
      <c r="C171" s="3">
        <v>7367</v>
      </c>
      <c r="D171" s="3">
        <v>6380</v>
      </c>
      <c r="E171" s="3">
        <v>9130</v>
      </c>
      <c r="F171" s="3">
        <v>8441</v>
      </c>
      <c r="G171" s="3">
        <v>9105</v>
      </c>
      <c r="H171" s="69">
        <v>9648</v>
      </c>
      <c r="I171" s="51">
        <f t="shared" ref="I171:I172" si="72">H171-C171</f>
        <v>2281</v>
      </c>
      <c r="J171" s="48">
        <f t="shared" ref="J171:J188" si="73">(H171-C171)/C171</f>
        <v>0.30962399891407627</v>
      </c>
      <c r="K171" s="3">
        <f t="shared" ref="K171:K188" si="74">H171-D171</f>
        <v>3268</v>
      </c>
      <c r="L171" s="48">
        <f t="shared" ref="L171:L188" si="75">(H171-D171)/D171</f>
        <v>0.51222570532915357</v>
      </c>
      <c r="M171" s="3">
        <f t="shared" ref="M171:M188" si="76">H171-G171</f>
        <v>543</v>
      </c>
      <c r="N171" s="48">
        <f t="shared" ref="N171:N188" si="77">(H171-G171)/G171</f>
        <v>5.9637561779242176E-2</v>
      </c>
      <c r="P171" s="17" t="s">
        <v>63</v>
      </c>
      <c r="Q171" s="17" t="s">
        <v>63</v>
      </c>
      <c r="R171" s="3">
        <v>6996</v>
      </c>
      <c r="S171" s="3">
        <v>7060</v>
      </c>
      <c r="T171" s="3">
        <v>7307</v>
      </c>
      <c r="U171" s="3">
        <v>9703</v>
      </c>
      <c r="V171" s="3">
        <v>9587</v>
      </c>
      <c r="W171" s="3">
        <v>9258</v>
      </c>
      <c r="X171" s="51">
        <f t="shared" ref="X171:X172" si="78">W171-R171</f>
        <v>2262</v>
      </c>
      <c r="Y171" s="48">
        <f t="shared" ref="Y171:Y188" si="79">(W171-R171)/R171</f>
        <v>0.32332761578044594</v>
      </c>
      <c r="Z171" s="3">
        <f t="shared" ref="Z171:Z188" si="80">W171-S171</f>
        <v>2198</v>
      </c>
      <c r="AA171" s="48">
        <f t="shared" ref="AA171:AA188" si="81">(W171-S171)/S171</f>
        <v>0.31133144475920682</v>
      </c>
      <c r="AB171" s="3">
        <f t="shared" ref="AB171:AB188" si="82">W171-V171</f>
        <v>-329</v>
      </c>
      <c r="AC171" s="48">
        <f t="shared" ref="AC171:AC188" si="83">(W171-V171)/V171</f>
        <v>-3.4317304683425469E-2</v>
      </c>
    </row>
    <row r="172" spans="1:29" x14ac:dyDescent="0.35">
      <c r="A172" s="17" t="s">
        <v>73</v>
      </c>
      <c r="B172" s="17" t="s">
        <v>89</v>
      </c>
      <c r="C172" s="3">
        <v>3790</v>
      </c>
      <c r="D172" s="3">
        <v>5031</v>
      </c>
      <c r="E172" s="3">
        <v>6709</v>
      </c>
      <c r="F172" s="3">
        <v>9242</v>
      </c>
      <c r="G172" s="3">
        <v>10657</v>
      </c>
      <c r="H172" s="69">
        <v>12211</v>
      </c>
      <c r="I172" s="72">
        <f t="shared" si="72"/>
        <v>8421</v>
      </c>
      <c r="J172" s="54">
        <f t="shared" si="73"/>
        <v>2.221899736147757</v>
      </c>
      <c r="K172" s="17">
        <f t="shared" si="74"/>
        <v>7180</v>
      </c>
      <c r="L172" s="54">
        <f t="shared" si="75"/>
        <v>1.4271516597097993</v>
      </c>
      <c r="M172" s="17">
        <f t="shared" si="76"/>
        <v>1554</v>
      </c>
      <c r="N172" s="54">
        <f t="shared" si="77"/>
        <v>0.14581964905695788</v>
      </c>
      <c r="P172" s="17" t="s">
        <v>73</v>
      </c>
      <c r="Q172" s="17" t="s">
        <v>89</v>
      </c>
      <c r="R172" s="3">
        <v>4641</v>
      </c>
      <c r="S172" s="3">
        <v>4996</v>
      </c>
      <c r="T172" s="3">
        <v>6855</v>
      </c>
      <c r="U172" s="3">
        <v>9169</v>
      </c>
      <c r="V172" s="3">
        <v>10446</v>
      </c>
      <c r="W172" s="3">
        <v>10900</v>
      </c>
      <c r="X172" s="72">
        <f t="shared" si="78"/>
        <v>6259</v>
      </c>
      <c r="Y172" s="54">
        <f t="shared" si="79"/>
        <v>1.3486317603964664</v>
      </c>
      <c r="Z172" s="17">
        <f t="shared" si="80"/>
        <v>5904</v>
      </c>
      <c r="AA172" s="54">
        <f t="shared" si="81"/>
        <v>1.1817453963170537</v>
      </c>
      <c r="AB172" s="17">
        <f t="shared" si="82"/>
        <v>454</v>
      </c>
      <c r="AC172" s="54">
        <f t="shared" si="83"/>
        <v>4.3461612100325481E-2</v>
      </c>
    </row>
    <row r="173" spans="1:29" x14ac:dyDescent="0.35">
      <c r="A173" s="17" t="s">
        <v>96</v>
      </c>
      <c r="B173" s="17" t="s">
        <v>96</v>
      </c>
      <c r="C173" s="3">
        <v>3766</v>
      </c>
      <c r="D173" s="65" t="s">
        <v>64</v>
      </c>
      <c r="E173" s="3">
        <v>6618</v>
      </c>
      <c r="F173" s="3">
        <v>9020</v>
      </c>
      <c r="G173" s="3">
        <v>10408</v>
      </c>
      <c r="H173" s="69">
        <v>11992</v>
      </c>
      <c r="I173" s="51">
        <f>H173-C173</f>
        <v>8226</v>
      </c>
      <c r="J173" s="48">
        <f>(H173-C173)/C173</f>
        <v>2.1842804036112584</v>
      </c>
      <c r="K173" s="3" t="e">
        <f>H173-D173</f>
        <v>#VALUE!</v>
      </c>
      <c r="L173" s="48" t="e">
        <f>(H173-D173)/D173</f>
        <v>#VALUE!</v>
      </c>
      <c r="M173" s="3">
        <f>H173-G173</f>
        <v>1584</v>
      </c>
      <c r="N173" s="55">
        <f>(H173-G173)/G173</f>
        <v>0.15219062259800153</v>
      </c>
      <c r="P173" s="17" t="s">
        <v>96</v>
      </c>
      <c r="Q173" s="17" t="s">
        <v>96</v>
      </c>
      <c r="R173" s="65" t="s">
        <v>64</v>
      </c>
      <c r="S173" s="65" t="s">
        <v>64</v>
      </c>
      <c r="T173" s="65" t="s">
        <v>64</v>
      </c>
      <c r="U173" s="65" t="s">
        <v>64</v>
      </c>
      <c r="V173" s="65" t="s">
        <v>64</v>
      </c>
      <c r="W173" s="3">
        <v>10822</v>
      </c>
      <c r="X173" s="51" t="e">
        <f>W173-R173</f>
        <v>#VALUE!</v>
      </c>
      <c r="Y173" s="48" t="e">
        <f>(W173-R173)/R173</f>
        <v>#VALUE!</v>
      </c>
      <c r="Z173" s="3" t="e">
        <f>W173-S173</f>
        <v>#VALUE!</v>
      </c>
      <c r="AA173" s="48" t="e">
        <f>(W173-S173)/S173</f>
        <v>#VALUE!</v>
      </c>
      <c r="AB173" s="3" t="e">
        <f>W173-V173</f>
        <v>#VALUE!</v>
      </c>
      <c r="AC173" s="55" t="e">
        <f>(W173-V173)/V173</f>
        <v>#VALUE!</v>
      </c>
    </row>
    <row r="174" spans="1:29" x14ac:dyDescent="0.35">
      <c r="A174" s="17" t="s">
        <v>76</v>
      </c>
      <c r="B174" s="17" t="s">
        <v>92</v>
      </c>
      <c r="C174" s="3">
        <v>1921</v>
      </c>
      <c r="D174" s="3">
        <v>1803</v>
      </c>
      <c r="E174" s="3">
        <v>3118</v>
      </c>
      <c r="F174" s="3">
        <v>3014</v>
      </c>
      <c r="G174" s="3">
        <v>3169</v>
      </c>
      <c r="H174" s="69">
        <v>4440</v>
      </c>
      <c r="I174" s="51">
        <f>H174-C174</f>
        <v>2519</v>
      </c>
      <c r="J174" s="48">
        <f>(H174-C174)/C174</f>
        <v>1.3112961998958876</v>
      </c>
      <c r="K174" s="3">
        <f>H174-D174</f>
        <v>2637</v>
      </c>
      <c r="L174" s="48">
        <f>(H174-D174)/D174</f>
        <v>1.4625623960066556</v>
      </c>
      <c r="M174" s="3">
        <f>H174-G174</f>
        <v>1271</v>
      </c>
      <c r="N174" s="48">
        <f>(H174-G174)/G174</f>
        <v>0.40107289365730514</v>
      </c>
      <c r="P174" s="17" t="s">
        <v>76</v>
      </c>
      <c r="Q174" s="17" t="s">
        <v>92</v>
      </c>
      <c r="R174" s="3">
        <v>1994</v>
      </c>
      <c r="S174" s="3">
        <v>1964</v>
      </c>
      <c r="T174" s="3">
        <v>3455</v>
      </c>
      <c r="U174" s="3">
        <v>4284</v>
      </c>
      <c r="V174" s="3">
        <v>3438</v>
      </c>
      <c r="W174" s="3">
        <v>3431</v>
      </c>
      <c r="X174" s="51">
        <f>W174-R174</f>
        <v>1437</v>
      </c>
      <c r="Y174" s="48">
        <f>(W174-R174)/R174</f>
        <v>0.72066198595787367</v>
      </c>
      <c r="Z174" s="3">
        <f>W174-S174</f>
        <v>1467</v>
      </c>
      <c r="AA174" s="48">
        <f>(W174-S174)/S174</f>
        <v>0.7469450101832994</v>
      </c>
      <c r="AB174" s="3">
        <f>W174-V174</f>
        <v>-7</v>
      </c>
      <c r="AC174" s="48">
        <f>(W174-V174)/V174</f>
        <v>-2.0360674810936592E-3</v>
      </c>
    </row>
    <row r="175" spans="1:29" x14ac:dyDescent="0.35">
      <c r="A175" s="17" t="s">
        <v>97</v>
      </c>
      <c r="B175" s="17" t="s">
        <v>97</v>
      </c>
      <c r="C175" s="3">
        <v>1635</v>
      </c>
      <c r="D175" s="3">
        <v>1713</v>
      </c>
      <c r="E175" s="3">
        <v>2872</v>
      </c>
      <c r="F175" s="3">
        <v>2343</v>
      </c>
      <c r="G175" s="3">
        <v>3000</v>
      </c>
      <c r="H175" s="69">
        <v>4039</v>
      </c>
      <c r="I175" s="51">
        <f>H175-C175</f>
        <v>2404</v>
      </c>
      <c r="J175" s="48">
        <f>(H175-C175)/C175</f>
        <v>1.4703363914373089</v>
      </c>
      <c r="K175" s="3">
        <f>H175-D175</f>
        <v>2326</v>
      </c>
      <c r="L175" s="48">
        <f>(H175-D175)/D175</f>
        <v>1.3578517221249271</v>
      </c>
      <c r="M175" s="3">
        <f>H175-G175</f>
        <v>1039</v>
      </c>
      <c r="N175" s="48">
        <f>(H175-G175)/G175</f>
        <v>0.34633333333333333</v>
      </c>
      <c r="P175" s="17" t="s">
        <v>97</v>
      </c>
      <c r="Q175" s="17" t="s">
        <v>97</v>
      </c>
      <c r="R175" s="3">
        <v>1498</v>
      </c>
      <c r="S175" s="3">
        <v>1897</v>
      </c>
      <c r="T175" s="3">
        <v>2774</v>
      </c>
      <c r="U175" s="3">
        <v>3400</v>
      </c>
      <c r="V175" s="3">
        <v>2801</v>
      </c>
      <c r="W175" s="3">
        <v>2826</v>
      </c>
      <c r="X175" s="51">
        <f>W175-R175</f>
        <v>1328</v>
      </c>
      <c r="Y175" s="48">
        <f>(W175-R175)/R175</f>
        <v>0.8865153538050734</v>
      </c>
      <c r="Z175" s="3">
        <f>W175-S175</f>
        <v>929</v>
      </c>
      <c r="AA175" s="48">
        <f>(W175-S175)/S175</f>
        <v>0.48972061149182922</v>
      </c>
      <c r="AB175" s="3">
        <f>W175-V175</f>
        <v>25</v>
      </c>
      <c r="AC175" s="48">
        <f>(W175-V175)/V175</f>
        <v>8.9253837915030353E-3</v>
      </c>
    </row>
    <row r="176" spans="1:29" x14ac:dyDescent="0.35">
      <c r="A176" s="17" t="s">
        <v>77</v>
      </c>
      <c r="B176" s="17" t="s">
        <v>93</v>
      </c>
      <c r="C176" s="3">
        <v>186</v>
      </c>
      <c r="D176" s="3">
        <v>208</v>
      </c>
      <c r="E176" s="3">
        <v>644</v>
      </c>
      <c r="F176" s="3">
        <v>703</v>
      </c>
      <c r="G176" s="3">
        <v>1290</v>
      </c>
      <c r="H176" s="69">
        <v>1128</v>
      </c>
      <c r="I176" s="51">
        <f>H176-C176</f>
        <v>942</v>
      </c>
      <c r="J176" s="48">
        <f>(H176-C176)/C176</f>
        <v>5.064516129032258</v>
      </c>
      <c r="K176" s="3">
        <f>H176-D176</f>
        <v>920</v>
      </c>
      <c r="L176" s="48">
        <f>(H176-D176)/D176</f>
        <v>4.4230769230769234</v>
      </c>
      <c r="M176" s="3">
        <f>H176-G176</f>
        <v>-162</v>
      </c>
      <c r="N176" s="48">
        <f>(H176-G176)/G176</f>
        <v>-0.12558139534883722</v>
      </c>
      <c r="P176" s="17" t="s">
        <v>77</v>
      </c>
      <c r="Q176" s="17" t="s">
        <v>93</v>
      </c>
      <c r="R176" s="3">
        <v>323</v>
      </c>
      <c r="S176" s="3">
        <v>276</v>
      </c>
      <c r="T176" s="3">
        <v>927</v>
      </c>
      <c r="U176" s="3">
        <v>710</v>
      </c>
      <c r="V176" s="3">
        <v>937</v>
      </c>
      <c r="W176" s="3">
        <v>1207</v>
      </c>
      <c r="X176" s="51">
        <f>W176-R176</f>
        <v>884</v>
      </c>
      <c r="Y176" s="48">
        <f>(W176-R176)/R176</f>
        <v>2.736842105263158</v>
      </c>
      <c r="Z176" s="3">
        <f>W176-S176</f>
        <v>931</v>
      </c>
      <c r="AA176" s="48">
        <f>(W176-S176)/S176</f>
        <v>3.3731884057971016</v>
      </c>
      <c r="AB176" s="3">
        <f>W176-V176</f>
        <v>270</v>
      </c>
      <c r="AC176" s="48">
        <f>(W176-V176)/V176</f>
        <v>0.28815368196371399</v>
      </c>
    </row>
    <row r="177" spans="1:29" x14ac:dyDescent="0.35">
      <c r="A177" s="17" t="s">
        <v>98</v>
      </c>
      <c r="B177" s="17" t="s">
        <v>81</v>
      </c>
      <c r="C177" s="3">
        <v>448</v>
      </c>
      <c r="D177" s="3">
        <v>777</v>
      </c>
      <c r="E177" s="3">
        <v>642</v>
      </c>
      <c r="F177" s="3">
        <v>935</v>
      </c>
      <c r="G177" s="3">
        <v>583</v>
      </c>
      <c r="H177" s="69">
        <v>1107</v>
      </c>
      <c r="I177" s="51">
        <f>H177-C177</f>
        <v>659</v>
      </c>
      <c r="J177" s="48">
        <f>(H177-C177)/C177</f>
        <v>1.4709821428571428</v>
      </c>
      <c r="K177" s="3">
        <f>H177-D177</f>
        <v>330</v>
      </c>
      <c r="L177" s="48">
        <f>(H177-D177)/D177</f>
        <v>0.42471042471042469</v>
      </c>
      <c r="M177" s="3">
        <f>H177-G177</f>
        <v>524</v>
      </c>
      <c r="N177" s="48">
        <f>(H177-G177)/G177</f>
        <v>0.89879931389365353</v>
      </c>
      <c r="P177" s="17" t="s">
        <v>98</v>
      </c>
      <c r="Q177" s="17" t="s">
        <v>81</v>
      </c>
      <c r="R177" s="3">
        <v>834</v>
      </c>
      <c r="S177" s="3">
        <v>922</v>
      </c>
      <c r="T177" s="3">
        <v>582</v>
      </c>
      <c r="U177" s="3">
        <v>665</v>
      </c>
      <c r="V177" s="3">
        <v>718</v>
      </c>
      <c r="W177" s="3">
        <v>993</v>
      </c>
      <c r="X177" s="51">
        <f>W177-R177</f>
        <v>159</v>
      </c>
      <c r="Y177" s="48">
        <f>(W177-R177)/R177</f>
        <v>0.1906474820143885</v>
      </c>
      <c r="Z177" s="3">
        <f>W177-S177</f>
        <v>71</v>
      </c>
      <c r="AA177" s="48">
        <f>(W177-S177)/S177</f>
        <v>7.7006507592190895E-2</v>
      </c>
      <c r="AB177" s="3">
        <f>W177-V177</f>
        <v>275</v>
      </c>
      <c r="AC177" s="48">
        <f>(W177-V177)/V177</f>
        <v>0.38300835654596099</v>
      </c>
    </row>
    <row r="178" spans="1:29" x14ac:dyDescent="0.35">
      <c r="A178" s="17" t="s">
        <v>75</v>
      </c>
      <c r="B178" s="17" t="s">
        <v>91</v>
      </c>
      <c r="C178" s="3">
        <v>689</v>
      </c>
      <c r="D178" s="3">
        <v>614</v>
      </c>
      <c r="E178" s="3">
        <v>709</v>
      </c>
      <c r="F178" s="3">
        <v>690</v>
      </c>
      <c r="G178" s="3">
        <v>587</v>
      </c>
      <c r="H178" s="69">
        <v>686</v>
      </c>
      <c r="I178" s="51">
        <f>H178-C178</f>
        <v>-3</v>
      </c>
      <c r="J178" s="48">
        <f>(H178-C178)/C178</f>
        <v>-4.3541364296081275E-3</v>
      </c>
      <c r="K178" s="3">
        <f>H178-D178</f>
        <v>72</v>
      </c>
      <c r="L178" s="48">
        <f>(H178-D178)/D178</f>
        <v>0.11726384364820847</v>
      </c>
      <c r="M178" s="3">
        <f>H178-G178</f>
        <v>99</v>
      </c>
      <c r="N178" s="48">
        <f>(H178-G178)/G178</f>
        <v>0.1686541737649063</v>
      </c>
      <c r="P178" s="17" t="s">
        <v>75</v>
      </c>
      <c r="Q178" s="17" t="s">
        <v>91</v>
      </c>
      <c r="R178" s="3">
        <v>759</v>
      </c>
      <c r="S178" s="3">
        <v>586</v>
      </c>
      <c r="T178" s="3">
        <v>620</v>
      </c>
      <c r="U178" s="3">
        <v>570</v>
      </c>
      <c r="V178" s="3">
        <v>595</v>
      </c>
      <c r="W178" s="3">
        <v>767</v>
      </c>
      <c r="X178" s="51">
        <f>W178-R178</f>
        <v>8</v>
      </c>
      <c r="Y178" s="48">
        <f>(W178-R178)/R178</f>
        <v>1.0540184453227932E-2</v>
      </c>
      <c r="Z178" s="3">
        <f>W178-S178</f>
        <v>181</v>
      </c>
      <c r="AA178" s="48">
        <f>(W178-S178)/S178</f>
        <v>0.30887372013651876</v>
      </c>
      <c r="AB178" s="3">
        <f>W178-V178</f>
        <v>172</v>
      </c>
      <c r="AC178" s="48">
        <f>(W178-V178)/V178</f>
        <v>0.28907563025210087</v>
      </c>
    </row>
    <row r="179" spans="1:29" x14ac:dyDescent="0.35">
      <c r="A179" s="17" t="s">
        <v>67</v>
      </c>
      <c r="B179" s="17" t="s">
        <v>83</v>
      </c>
      <c r="C179" s="3">
        <v>577</v>
      </c>
      <c r="D179" s="3">
        <v>316</v>
      </c>
      <c r="E179" s="3">
        <v>624</v>
      </c>
      <c r="F179" s="3">
        <v>659</v>
      </c>
      <c r="G179" s="3">
        <v>344</v>
      </c>
      <c r="H179" s="69">
        <v>497</v>
      </c>
      <c r="I179" s="51">
        <f>H179-C179</f>
        <v>-80</v>
      </c>
      <c r="J179" s="48">
        <f>(H179-C179)/C179</f>
        <v>-0.13864818024263431</v>
      </c>
      <c r="K179" s="3">
        <f>H179-D179</f>
        <v>181</v>
      </c>
      <c r="L179" s="48">
        <f>(H179-D179)/D179</f>
        <v>0.57278481012658233</v>
      </c>
      <c r="M179" s="3">
        <f>H179-G179</f>
        <v>153</v>
      </c>
      <c r="N179" s="48">
        <f>(H179-G179)/G179</f>
        <v>0.44476744186046513</v>
      </c>
      <c r="P179" s="17" t="s">
        <v>67</v>
      </c>
      <c r="Q179" s="17" t="s">
        <v>83</v>
      </c>
      <c r="R179" s="3">
        <v>394</v>
      </c>
      <c r="S179" s="3">
        <v>323</v>
      </c>
      <c r="T179" s="3">
        <v>737</v>
      </c>
      <c r="U179" s="3">
        <v>339</v>
      </c>
      <c r="V179" s="3">
        <v>497</v>
      </c>
      <c r="W179" s="3">
        <v>303</v>
      </c>
      <c r="X179" s="51">
        <f>W179-R179</f>
        <v>-91</v>
      </c>
      <c r="Y179" s="48">
        <f>(W179-R179)/R179</f>
        <v>-0.23096446700507614</v>
      </c>
      <c r="Z179" s="3">
        <f>W179-S179</f>
        <v>-20</v>
      </c>
      <c r="AA179" s="48">
        <f>(W179-S179)/S179</f>
        <v>-6.1919504643962849E-2</v>
      </c>
      <c r="AB179" s="3">
        <f>W179-V179</f>
        <v>-194</v>
      </c>
      <c r="AC179" s="48">
        <f>(W179-V179)/V179</f>
        <v>-0.3903420523138833</v>
      </c>
    </row>
    <row r="180" spans="1:29" x14ac:dyDescent="0.35">
      <c r="A180" s="17" t="s">
        <v>70</v>
      </c>
      <c r="B180" s="17" t="s">
        <v>86</v>
      </c>
      <c r="C180" s="3">
        <v>37</v>
      </c>
      <c r="D180" s="3">
        <v>24</v>
      </c>
      <c r="E180" s="3">
        <v>64</v>
      </c>
      <c r="F180" s="3">
        <v>132</v>
      </c>
      <c r="G180" s="3">
        <v>197</v>
      </c>
      <c r="H180" s="69">
        <v>255</v>
      </c>
      <c r="I180" s="51">
        <f>H180-C180</f>
        <v>218</v>
      </c>
      <c r="J180" s="48">
        <f>(H180-C180)/C180</f>
        <v>5.8918918918918921</v>
      </c>
      <c r="K180" s="3">
        <f>H180-D180</f>
        <v>231</v>
      </c>
      <c r="L180" s="48">
        <f>(H180-D180)/D180</f>
        <v>9.625</v>
      </c>
      <c r="M180" s="3">
        <f>H180-G180</f>
        <v>58</v>
      </c>
      <c r="N180" s="48">
        <f>(H180-G180)/G180</f>
        <v>0.29441624365482233</v>
      </c>
      <c r="P180" s="17" t="s">
        <v>70</v>
      </c>
      <c r="Q180" s="17" t="s">
        <v>86</v>
      </c>
      <c r="R180" s="3">
        <v>218</v>
      </c>
      <c r="S180" s="3">
        <v>106</v>
      </c>
      <c r="T180" s="3">
        <v>91</v>
      </c>
      <c r="U180" s="3">
        <v>248</v>
      </c>
      <c r="V180" s="3">
        <v>310</v>
      </c>
      <c r="W180" s="3">
        <v>291</v>
      </c>
      <c r="X180" s="51">
        <f>W180-R180</f>
        <v>73</v>
      </c>
      <c r="Y180" s="48">
        <f>(W180-R180)/R180</f>
        <v>0.33486238532110091</v>
      </c>
      <c r="Z180" s="3">
        <f>W180-S180</f>
        <v>185</v>
      </c>
      <c r="AA180" s="48">
        <f>(W180-S180)/S180</f>
        <v>1.7452830188679245</v>
      </c>
      <c r="AB180" s="3">
        <f>W180-V180</f>
        <v>-19</v>
      </c>
      <c r="AC180" s="48">
        <f>(W180-V180)/V180</f>
        <v>-6.1290322580645158E-2</v>
      </c>
    </row>
    <row r="181" spans="1:29" x14ac:dyDescent="0.35">
      <c r="A181" s="17" t="s">
        <v>68</v>
      </c>
      <c r="B181" s="17" t="s">
        <v>84</v>
      </c>
      <c r="C181" s="3">
        <v>119</v>
      </c>
      <c r="D181" s="3">
        <v>27</v>
      </c>
      <c r="E181" s="3">
        <v>344</v>
      </c>
      <c r="F181" s="3">
        <v>399</v>
      </c>
      <c r="G181" s="65" t="s">
        <v>64</v>
      </c>
      <c r="H181" s="69">
        <v>172</v>
      </c>
      <c r="I181" s="51">
        <f>H181-C181</f>
        <v>53</v>
      </c>
      <c r="J181" s="48">
        <f>(H181-C181)/C181</f>
        <v>0.44537815126050423</v>
      </c>
      <c r="K181" s="3">
        <f>H181-D181</f>
        <v>145</v>
      </c>
      <c r="L181" s="48">
        <f>(H181-D181)/D181</f>
        <v>5.3703703703703702</v>
      </c>
      <c r="M181" s="3" t="e">
        <f>H181-G181</f>
        <v>#VALUE!</v>
      </c>
      <c r="N181" s="48" t="e">
        <f>(H181-G181)/G181</f>
        <v>#VALUE!</v>
      </c>
      <c r="P181" s="17" t="s">
        <v>68</v>
      </c>
      <c r="Q181" s="17" t="s">
        <v>84</v>
      </c>
      <c r="R181" s="3">
        <v>141</v>
      </c>
      <c r="S181" s="3">
        <v>46</v>
      </c>
      <c r="T181" s="3">
        <v>153</v>
      </c>
      <c r="U181" s="3">
        <v>156</v>
      </c>
      <c r="V181" s="3">
        <v>180</v>
      </c>
      <c r="W181" s="3">
        <v>200</v>
      </c>
      <c r="X181" s="51">
        <f>W181-R181</f>
        <v>59</v>
      </c>
      <c r="Y181" s="48">
        <f>(W181-R181)/R181</f>
        <v>0.41843971631205673</v>
      </c>
      <c r="Z181" s="3">
        <f>W181-S181</f>
        <v>154</v>
      </c>
      <c r="AA181" s="48">
        <f>(W181-S181)/S181</f>
        <v>3.347826086956522</v>
      </c>
      <c r="AB181" s="3">
        <f>W181-V181</f>
        <v>20</v>
      </c>
      <c r="AC181" s="48">
        <f>(W181-V181)/V181</f>
        <v>0.1111111111111111</v>
      </c>
    </row>
    <row r="182" spans="1:29" x14ac:dyDescent="0.35">
      <c r="A182" s="17" t="s">
        <v>71</v>
      </c>
      <c r="B182" s="17" t="s">
        <v>87</v>
      </c>
      <c r="C182" s="3">
        <v>106</v>
      </c>
      <c r="D182" s="3">
        <v>165</v>
      </c>
      <c r="E182" s="3">
        <v>110</v>
      </c>
      <c r="F182" s="3">
        <v>137</v>
      </c>
      <c r="G182" s="3">
        <v>95</v>
      </c>
      <c r="H182" s="69">
        <v>114</v>
      </c>
      <c r="I182" s="51">
        <f>H182-C182</f>
        <v>8</v>
      </c>
      <c r="J182" s="48">
        <f>(H182-C182)/C182</f>
        <v>7.5471698113207544E-2</v>
      </c>
      <c r="K182" s="3">
        <f>H182-D182</f>
        <v>-51</v>
      </c>
      <c r="L182" s="48">
        <f>(H182-D182)/D182</f>
        <v>-0.30909090909090908</v>
      </c>
      <c r="M182" s="3">
        <f>H182-G182</f>
        <v>19</v>
      </c>
      <c r="N182" s="48">
        <f>(H182-G182)/G182</f>
        <v>0.2</v>
      </c>
      <c r="P182" s="17" t="s">
        <v>71</v>
      </c>
      <c r="Q182" s="17" t="s">
        <v>87</v>
      </c>
      <c r="R182" s="3">
        <v>331</v>
      </c>
      <c r="S182" s="3">
        <v>347</v>
      </c>
      <c r="T182" s="3">
        <v>133</v>
      </c>
      <c r="U182" s="3">
        <v>163</v>
      </c>
      <c r="V182" s="3">
        <v>138</v>
      </c>
      <c r="W182" s="3">
        <v>82</v>
      </c>
      <c r="X182" s="51">
        <f>W182-R182</f>
        <v>-249</v>
      </c>
      <c r="Y182" s="48">
        <f>(W182-R182)/R182</f>
        <v>-0.75226586102719029</v>
      </c>
      <c r="Z182" s="3">
        <f>W182-S182</f>
        <v>-265</v>
      </c>
      <c r="AA182" s="48">
        <f>(W182-S182)/S182</f>
        <v>-0.76368876080691639</v>
      </c>
      <c r="AB182" s="3">
        <f>W182-V182</f>
        <v>-56</v>
      </c>
      <c r="AC182" s="48">
        <f>(W182-V182)/V182</f>
        <v>-0.40579710144927539</v>
      </c>
    </row>
    <row r="183" spans="1:29" x14ac:dyDescent="0.35">
      <c r="A183" s="17" t="s">
        <v>72</v>
      </c>
      <c r="B183" s="17" t="s">
        <v>88</v>
      </c>
      <c r="C183" s="3">
        <v>71</v>
      </c>
      <c r="D183" s="3">
        <v>189</v>
      </c>
      <c r="E183" s="3">
        <v>200</v>
      </c>
      <c r="F183" s="3">
        <v>153</v>
      </c>
      <c r="G183" s="3">
        <v>20</v>
      </c>
      <c r="H183" s="69">
        <v>82</v>
      </c>
      <c r="I183" s="51">
        <f>H183-C183</f>
        <v>11</v>
      </c>
      <c r="J183" s="48">
        <f>(H183-C183)/C183</f>
        <v>0.15492957746478872</v>
      </c>
      <c r="K183" s="3">
        <f>H183-D183</f>
        <v>-107</v>
      </c>
      <c r="L183" s="48">
        <f>(H183-D183)/D183</f>
        <v>-0.56613756613756616</v>
      </c>
      <c r="M183" s="3">
        <f>H183-G183</f>
        <v>62</v>
      </c>
      <c r="N183" s="48">
        <f>(H183-G183)/G183</f>
        <v>3.1</v>
      </c>
      <c r="P183" s="17" t="s">
        <v>72</v>
      </c>
      <c r="Q183" s="17" t="s">
        <v>88</v>
      </c>
      <c r="R183" s="3">
        <v>107</v>
      </c>
      <c r="S183" s="3">
        <v>64</v>
      </c>
      <c r="T183" s="3">
        <v>178</v>
      </c>
      <c r="U183" s="3">
        <v>108</v>
      </c>
      <c r="V183" s="3">
        <v>237</v>
      </c>
      <c r="W183" s="3">
        <v>48</v>
      </c>
      <c r="X183" s="51">
        <f>W183-R183</f>
        <v>-59</v>
      </c>
      <c r="Y183" s="48">
        <f>(W183-R183)/R183</f>
        <v>-0.55140186915887845</v>
      </c>
      <c r="Z183" s="3">
        <f>W183-S183</f>
        <v>-16</v>
      </c>
      <c r="AA183" s="48">
        <f>(W183-S183)/S183</f>
        <v>-0.25</v>
      </c>
      <c r="AB183" s="3">
        <f>W183-V183</f>
        <v>-189</v>
      </c>
      <c r="AC183" s="48">
        <f>(W183-V183)/V183</f>
        <v>-0.79746835443037978</v>
      </c>
    </row>
    <row r="184" spans="1:29" x14ac:dyDescent="0.35">
      <c r="A184" s="17" t="s">
        <v>78</v>
      </c>
      <c r="B184" s="17" t="s">
        <v>94</v>
      </c>
      <c r="C184" s="3">
        <v>22</v>
      </c>
      <c r="D184" s="3">
        <v>42</v>
      </c>
      <c r="E184" s="3">
        <v>59</v>
      </c>
      <c r="F184" s="3">
        <v>95</v>
      </c>
      <c r="G184" s="3">
        <v>163</v>
      </c>
      <c r="H184" s="69">
        <v>57</v>
      </c>
      <c r="I184" s="51">
        <f>H184-C184</f>
        <v>35</v>
      </c>
      <c r="J184" s="48">
        <f>(H184-C184)/C184</f>
        <v>1.5909090909090908</v>
      </c>
      <c r="K184" s="3">
        <f>H184-D184</f>
        <v>15</v>
      </c>
      <c r="L184" s="48">
        <f>(H184-D184)/D184</f>
        <v>0.35714285714285715</v>
      </c>
      <c r="M184" s="3">
        <f>H184-G184</f>
        <v>-106</v>
      </c>
      <c r="N184" s="48">
        <f>(H184-G184)/G184</f>
        <v>-0.65030674846625769</v>
      </c>
      <c r="P184" s="17" t="s">
        <v>78</v>
      </c>
      <c r="Q184" s="17" t="s">
        <v>94</v>
      </c>
      <c r="R184" s="3">
        <v>52</v>
      </c>
      <c r="S184" s="3">
        <v>32</v>
      </c>
      <c r="T184" s="3">
        <v>45</v>
      </c>
      <c r="U184" s="3">
        <v>143</v>
      </c>
      <c r="V184" s="3">
        <v>87</v>
      </c>
      <c r="W184" s="3">
        <v>50</v>
      </c>
      <c r="X184" s="51">
        <f>W184-R184</f>
        <v>-2</v>
      </c>
      <c r="Y184" s="48">
        <f>(W184-R184)/R184</f>
        <v>-3.8461538461538464E-2</v>
      </c>
      <c r="Z184" s="3">
        <f>W184-S184</f>
        <v>18</v>
      </c>
      <c r="AA184" s="48">
        <f>(W184-S184)/S184</f>
        <v>0.5625</v>
      </c>
      <c r="AB184" s="3">
        <f>W184-V184</f>
        <v>-37</v>
      </c>
      <c r="AC184" s="48">
        <f>(W184-V184)/V184</f>
        <v>-0.42528735632183906</v>
      </c>
    </row>
    <row r="185" spans="1:29" x14ac:dyDescent="0.35">
      <c r="A185" s="17" t="s">
        <v>69</v>
      </c>
      <c r="B185" s="17" t="s">
        <v>85</v>
      </c>
      <c r="C185" s="3">
        <v>92</v>
      </c>
      <c r="D185" s="3">
        <v>16</v>
      </c>
      <c r="E185" s="65" t="s">
        <v>64</v>
      </c>
      <c r="F185" s="3">
        <v>120</v>
      </c>
      <c r="G185" s="3">
        <v>59</v>
      </c>
      <c r="H185" s="69">
        <v>56</v>
      </c>
      <c r="I185" s="51">
        <f>H185-C185</f>
        <v>-36</v>
      </c>
      <c r="J185" s="48">
        <f>(H185-C185)/C185</f>
        <v>-0.39130434782608697</v>
      </c>
      <c r="K185" s="3">
        <f>H185-D185</f>
        <v>40</v>
      </c>
      <c r="L185" s="48">
        <f>(H185-D185)/D185</f>
        <v>2.5</v>
      </c>
      <c r="M185" s="3">
        <f>H185-G185</f>
        <v>-3</v>
      </c>
      <c r="N185" s="48">
        <f>(H185-G185)/G185</f>
        <v>-5.0847457627118647E-2</v>
      </c>
      <c r="P185" s="17" t="s">
        <v>69</v>
      </c>
      <c r="Q185" s="17" t="s">
        <v>85</v>
      </c>
      <c r="R185" s="3">
        <v>110</v>
      </c>
      <c r="S185" s="65" t="s">
        <v>64</v>
      </c>
      <c r="T185" s="3">
        <v>32</v>
      </c>
      <c r="U185" s="3">
        <v>221</v>
      </c>
      <c r="V185" s="3">
        <v>206</v>
      </c>
      <c r="W185" s="3">
        <v>28</v>
      </c>
      <c r="X185" s="51">
        <f>W185-R185</f>
        <v>-82</v>
      </c>
      <c r="Y185" s="48">
        <f>(W185-R185)/R185</f>
        <v>-0.74545454545454548</v>
      </c>
      <c r="Z185" s="3" t="e">
        <f>W185-S185</f>
        <v>#VALUE!</v>
      </c>
      <c r="AA185" s="48" t="e">
        <f>(W185-S185)/S185</f>
        <v>#VALUE!</v>
      </c>
      <c r="AB185" s="3">
        <f>W185-V185</f>
        <v>-178</v>
      </c>
      <c r="AC185" s="48">
        <f>(W185-V185)/V185</f>
        <v>-0.86407766990291257</v>
      </c>
    </row>
    <row r="186" spans="1:29" x14ac:dyDescent="0.35">
      <c r="A186" s="17" t="s">
        <v>66</v>
      </c>
      <c r="B186" s="17" t="s">
        <v>82</v>
      </c>
      <c r="C186" s="3">
        <v>16</v>
      </c>
      <c r="D186" s="65" t="s">
        <v>64</v>
      </c>
      <c r="E186" s="65" t="s">
        <v>64</v>
      </c>
      <c r="F186" s="65" t="s">
        <v>64</v>
      </c>
      <c r="G186" s="65" t="s">
        <v>64</v>
      </c>
      <c r="H186" s="69">
        <v>34</v>
      </c>
      <c r="I186" s="51">
        <f>H186-C186</f>
        <v>18</v>
      </c>
      <c r="J186" s="48">
        <f>(H186-C186)/C186</f>
        <v>1.125</v>
      </c>
      <c r="K186" s="3" t="e">
        <f>H186-D186</f>
        <v>#VALUE!</v>
      </c>
      <c r="L186" s="48" t="e">
        <f>(H186-D186)/D186</f>
        <v>#VALUE!</v>
      </c>
      <c r="M186" s="3" t="e">
        <f>H186-G186</f>
        <v>#VALUE!</v>
      </c>
      <c r="N186" s="48" t="e">
        <f>(H186-G186)/G186</f>
        <v>#VALUE!</v>
      </c>
      <c r="P186" s="17" t="s">
        <v>66</v>
      </c>
      <c r="Q186" s="17" t="s">
        <v>82</v>
      </c>
      <c r="R186" s="65" t="s">
        <v>64</v>
      </c>
      <c r="S186" s="65" t="s">
        <v>64</v>
      </c>
      <c r="T186" s="65" t="s">
        <v>64</v>
      </c>
      <c r="U186" s="65" t="s">
        <v>64</v>
      </c>
      <c r="V186" s="65" t="s">
        <v>64</v>
      </c>
      <c r="W186" s="3">
        <v>26</v>
      </c>
      <c r="X186" s="51" t="e">
        <f>W186-R186</f>
        <v>#VALUE!</v>
      </c>
      <c r="Y186" s="48" t="e">
        <f>(W186-R186)/R186</f>
        <v>#VALUE!</v>
      </c>
      <c r="Z186" s="3" t="e">
        <f>W186-S186</f>
        <v>#VALUE!</v>
      </c>
      <c r="AA186" s="48" t="e">
        <f>(W186-S186)/S186</f>
        <v>#VALUE!</v>
      </c>
      <c r="AB186" s="3" t="e">
        <f>W186-V186</f>
        <v>#VALUE!</v>
      </c>
      <c r="AC186" s="48" t="e">
        <f>(W186-V186)/V186</f>
        <v>#VALUE!</v>
      </c>
    </row>
    <row r="187" spans="1:29" x14ac:dyDescent="0.35">
      <c r="A187" s="17" t="s">
        <v>74</v>
      </c>
      <c r="B187" s="17" t="s">
        <v>90</v>
      </c>
      <c r="C187" s="65" t="s">
        <v>64</v>
      </c>
      <c r="D187" s="3">
        <v>0</v>
      </c>
      <c r="E187" s="3">
        <v>173</v>
      </c>
      <c r="F187" s="3">
        <v>133</v>
      </c>
      <c r="G187" s="3">
        <v>94</v>
      </c>
      <c r="H187" s="69">
        <v>114</v>
      </c>
      <c r="I187" s="51" t="e">
        <f>H187-C187</f>
        <v>#VALUE!</v>
      </c>
      <c r="J187" s="48" t="e">
        <f>(H187-C187)/C187</f>
        <v>#VALUE!</v>
      </c>
      <c r="K187" s="3">
        <f>H187-D187</f>
        <v>114</v>
      </c>
      <c r="L187" s="48" t="e">
        <f>(H187-D187)/D187</f>
        <v>#DIV/0!</v>
      </c>
      <c r="M187" s="3">
        <f>H187-G187</f>
        <v>20</v>
      </c>
      <c r="N187" s="48">
        <f>(H187-G187)/G187</f>
        <v>0.21276595744680851</v>
      </c>
      <c r="P187" s="17" t="s">
        <v>74</v>
      </c>
      <c r="Q187" s="17" t="s">
        <v>90</v>
      </c>
      <c r="R187" s="3">
        <v>22</v>
      </c>
      <c r="S187" s="65" t="s">
        <v>64</v>
      </c>
      <c r="T187" s="3">
        <v>124</v>
      </c>
      <c r="U187" s="3">
        <v>95</v>
      </c>
      <c r="V187" s="3">
        <v>61</v>
      </c>
      <c r="W187" s="65" t="s">
        <v>64</v>
      </c>
      <c r="X187" s="51" t="e">
        <f>W187-R187</f>
        <v>#VALUE!</v>
      </c>
      <c r="Y187" s="48" t="e">
        <f>(W187-R187)/R187</f>
        <v>#VALUE!</v>
      </c>
      <c r="Z187" s="3" t="e">
        <f>W187-S187</f>
        <v>#VALUE!</v>
      </c>
      <c r="AA187" s="48" t="e">
        <f>(W187-S187)/S187</f>
        <v>#VALUE!</v>
      </c>
      <c r="AB187" s="3" t="e">
        <f>W187-V187</f>
        <v>#VALUE!</v>
      </c>
      <c r="AC187" s="48" t="e">
        <f>(W187-V187)/V187</f>
        <v>#VALUE!</v>
      </c>
    </row>
    <row r="188" spans="1:29" x14ac:dyDescent="0.35">
      <c r="A188" s="17" t="s">
        <v>79</v>
      </c>
      <c r="B188" s="17" t="s">
        <v>95</v>
      </c>
      <c r="C188" s="65" t="s">
        <v>64</v>
      </c>
      <c r="D188" s="65" t="s">
        <v>64</v>
      </c>
      <c r="E188" s="3">
        <v>352</v>
      </c>
      <c r="F188" s="65" t="s">
        <v>64</v>
      </c>
      <c r="G188" s="3">
        <v>605</v>
      </c>
      <c r="H188" s="69">
        <v>413</v>
      </c>
      <c r="I188" s="51" t="e">
        <f>H188-C188</f>
        <v>#VALUE!</v>
      </c>
      <c r="J188" s="48" t="e">
        <f>(H188-C188)/C188</f>
        <v>#VALUE!</v>
      </c>
      <c r="K188" s="3" t="e">
        <f>H188-D188</f>
        <v>#VALUE!</v>
      </c>
      <c r="L188" s="48" t="e">
        <f>(H188-D188)/D188</f>
        <v>#VALUE!</v>
      </c>
      <c r="M188" s="3">
        <f>H188-G188</f>
        <v>-192</v>
      </c>
      <c r="N188" s="48">
        <f>(H188-G188)/G188</f>
        <v>-0.31735537190082647</v>
      </c>
      <c r="P188" s="17" t="s">
        <v>79</v>
      </c>
      <c r="Q188" s="17" t="s">
        <v>95</v>
      </c>
      <c r="R188" s="65" t="s">
        <v>64</v>
      </c>
      <c r="S188" s="3">
        <v>491</v>
      </c>
      <c r="T188" s="65" t="s">
        <v>64</v>
      </c>
      <c r="U188" s="65" t="s">
        <v>64</v>
      </c>
      <c r="V188" s="65" t="s">
        <v>64</v>
      </c>
      <c r="W188" s="65" t="s">
        <v>64</v>
      </c>
      <c r="X188" s="51" t="e">
        <f>W188-R188</f>
        <v>#VALUE!</v>
      </c>
      <c r="Y188" s="48" t="e">
        <f>(W188-R188)/R188</f>
        <v>#VALUE!</v>
      </c>
      <c r="Z188" s="3" t="e">
        <f>W188-S188</f>
        <v>#VALUE!</v>
      </c>
      <c r="AA188" s="48" t="e">
        <f>(W188-S188)/S188</f>
        <v>#VALUE!</v>
      </c>
      <c r="AB188" s="3" t="e">
        <f>W188-V188</f>
        <v>#VALUE!</v>
      </c>
      <c r="AC188" s="48" t="e">
        <f>(W188-V188)/V188</f>
        <v>#VALUE!</v>
      </c>
    </row>
  </sheetData>
  <sortState xmlns:xlrd2="http://schemas.microsoft.com/office/spreadsheetml/2017/richdata2" ref="A41:AC61">
    <sortCondition descending="1" ref="H41:H61"/>
  </sortState>
  <mergeCells count="56">
    <mergeCell ref="X142:AC142"/>
    <mergeCell ref="X143:Y143"/>
    <mergeCell ref="Z143:AA143"/>
    <mergeCell ref="AB143:AC143"/>
    <mergeCell ref="X168:AC168"/>
    <mergeCell ref="X169:Y169"/>
    <mergeCell ref="Z169:AA169"/>
    <mergeCell ref="AB169:AC169"/>
    <mergeCell ref="Z93:AA93"/>
    <mergeCell ref="AB93:AC93"/>
    <mergeCell ref="X117:AC117"/>
    <mergeCell ref="X118:Y118"/>
    <mergeCell ref="Z118:AA118"/>
    <mergeCell ref="AB118:AC118"/>
    <mergeCell ref="I168:N168"/>
    <mergeCell ref="I169:J169"/>
    <mergeCell ref="K169:L169"/>
    <mergeCell ref="M169:N169"/>
    <mergeCell ref="X67:AC67"/>
    <mergeCell ref="X68:Y68"/>
    <mergeCell ref="Z68:AA68"/>
    <mergeCell ref="AB68:AC68"/>
    <mergeCell ref="X92:AC92"/>
    <mergeCell ref="X93:Y93"/>
    <mergeCell ref="I117:N117"/>
    <mergeCell ref="I118:J118"/>
    <mergeCell ref="K118:L118"/>
    <mergeCell ref="M118:N118"/>
    <mergeCell ref="I142:N142"/>
    <mergeCell ref="I143:J143"/>
    <mergeCell ref="K143:L143"/>
    <mergeCell ref="M143:N143"/>
    <mergeCell ref="I67:N67"/>
    <mergeCell ref="I68:J68"/>
    <mergeCell ref="K68:L68"/>
    <mergeCell ref="M68:N68"/>
    <mergeCell ref="I92:N92"/>
    <mergeCell ref="I93:J93"/>
    <mergeCell ref="K93:L93"/>
    <mergeCell ref="M93:N93"/>
    <mergeCell ref="X36:AC36"/>
    <mergeCell ref="X37:Y37"/>
    <mergeCell ref="Z37:AA37"/>
    <mergeCell ref="AB37:AC37"/>
    <mergeCell ref="X6:AC6"/>
    <mergeCell ref="X7:Y7"/>
    <mergeCell ref="Z7:AA7"/>
    <mergeCell ref="AB7:AC7"/>
    <mergeCell ref="I6:N6"/>
    <mergeCell ref="I7:J7"/>
    <mergeCell ref="K7:L7"/>
    <mergeCell ref="M7:N7"/>
    <mergeCell ref="I36:N36"/>
    <mergeCell ref="I37:J37"/>
    <mergeCell ref="K37:L37"/>
    <mergeCell ref="M37:N37"/>
  </mergeCells>
  <conditionalFormatting sqref="I6:N31">
    <cfRule type="cellIs" dxfId="42" priority="31" operator="lessThan">
      <formula>0</formula>
    </cfRule>
  </conditionalFormatting>
  <conditionalFormatting sqref="I6:N7">
    <cfRule type="cellIs" dxfId="41" priority="30" operator="lessThan">
      <formula>0</formula>
    </cfRule>
  </conditionalFormatting>
  <conditionalFormatting sqref="I36:N61">
    <cfRule type="cellIs" dxfId="40" priority="29" operator="lessThan">
      <formula>0</formula>
    </cfRule>
  </conditionalFormatting>
  <conditionalFormatting sqref="I36:N37">
    <cfRule type="cellIs" dxfId="39" priority="28" operator="lessThan">
      <formula>0</formula>
    </cfRule>
  </conditionalFormatting>
  <conditionalFormatting sqref="X36:AC61">
    <cfRule type="cellIs" dxfId="38" priority="27" operator="lessThan">
      <formula>0</formula>
    </cfRule>
  </conditionalFormatting>
  <conditionalFormatting sqref="X36:AC37">
    <cfRule type="cellIs" dxfId="37" priority="26" operator="lessThan">
      <formula>0</formula>
    </cfRule>
  </conditionalFormatting>
  <conditionalFormatting sqref="X6:AC31">
    <cfRule type="cellIs" dxfId="36" priority="25" operator="lessThan">
      <formula>0</formula>
    </cfRule>
  </conditionalFormatting>
  <conditionalFormatting sqref="X6:AC7">
    <cfRule type="cellIs" dxfId="35" priority="24" operator="lessThan">
      <formula>0</formula>
    </cfRule>
  </conditionalFormatting>
  <conditionalFormatting sqref="A90">
    <cfRule type="cellIs" dxfId="34" priority="23" operator="lessThan">
      <formula>0</formula>
    </cfRule>
  </conditionalFormatting>
  <conditionalFormatting sqref="I67:N87">
    <cfRule type="cellIs" dxfId="33" priority="22" operator="lessThan">
      <formula>0</formula>
    </cfRule>
  </conditionalFormatting>
  <conditionalFormatting sqref="I67:N68">
    <cfRule type="cellIs" dxfId="32" priority="21" operator="lessThan">
      <formula>0</formula>
    </cfRule>
  </conditionalFormatting>
  <conditionalFormatting sqref="I92:N112">
    <cfRule type="cellIs" dxfId="31" priority="20" operator="lessThan">
      <formula>0</formula>
    </cfRule>
  </conditionalFormatting>
  <conditionalFormatting sqref="I92:N93">
    <cfRule type="cellIs" dxfId="30" priority="19" operator="lessThan">
      <formula>0</formula>
    </cfRule>
  </conditionalFormatting>
  <conditionalFormatting sqref="I117:N137">
    <cfRule type="cellIs" dxfId="29" priority="18" operator="lessThan">
      <formula>0</formula>
    </cfRule>
  </conditionalFormatting>
  <conditionalFormatting sqref="I117:N118">
    <cfRule type="cellIs" dxfId="28" priority="17" operator="lessThan">
      <formula>0</formula>
    </cfRule>
  </conditionalFormatting>
  <conditionalFormatting sqref="I142:N163">
    <cfRule type="cellIs" dxfId="27" priority="16" operator="lessThan">
      <formula>0</formula>
    </cfRule>
  </conditionalFormatting>
  <conditionalFormatting sqref="I142:N143">
    <cfRule type="cellIs" dxfId="26" priority="15" operator="lessThan">
      <formula>0</formula>
    </cfRule>
  </conditionalFormatting>
  <conditionalFormatting sqref="I168:N188">
    <cfRule type="cellIs" dxfId="25" priority="14" operator="lessThan">
      <formula>0</formula>
    </cfRule>
  </conditionalFormatting>
  <conditionalFormatting sqref="I168:N169">
    <cfRule type="cellIs" dxfId="24" priority="13" operator="lessThan">
      <formula>0</formula>
    </cfRule>
  </conditionalFormatting>
  <conditionalFormatting sqref="P90">
    <cfRule type="cellIs" dxfId="23" priority="12" operator="lessThan">
      <formula>0</formula>
    </cfRule>
  </conditionalFormatting>
  <conditionalFormatting sqref="X67:AC87">
    <cfRule type="cellIs" dxfId="22" priority="11" operator="lessThan">
      <formula>0</formula>
    </cfRule>
  </conditionalFormatting>
  <conditionalFormatting sqref="X67:AC68">
    <cfRule type="cellIs" dxfId="21" priority="10" operator="lessThan">
      <formula>0</formula>
    </cfRule>
  </conditionalFormatting>
  <conditionalFormatting sqref="X92:AC112">
    <cfRule type="cellIs" dxfId="20" priority="9" operator="lessThan">
      <formula>0</formula>
    </cfRule>
  </conditionalFormatting>
  <conditionalFormatting sqref="X92:AC93">
    <cfRule type="cellIs" dxfId="19" priority="8" operator="lessThan">
      <formula>0</formula>
    </cfRule>
  </conditionalFormatting>
  <conditionalFormatting sqref="X117:AC137">
    <cfRule type="cellIs" dxfId="18" priority="7" operator="lessThan">
      <formula>0</formula>
    </cfRule>
  </conditionalFormatting>
  <conditionalFormatting sqref="X117:AC118">
    <cfRule type="cellIs" dxfId="17" priority="6" operator="lessThan">
      <formula>0</formula>
    </cfRule>
  </conditionalFormatting>
  <conditionalFormatting sqref="X142:AC163">
    <cfRule type="cellIs" dxfId="16" priority="5" operator="lessThan">
      <formula>0</formula>
    </cfRule>
  </conditionalFormatting>
  <conditionalFormatting sqref="X142:AC143">
    <cfRule type="cellIs" dxfId="15" priority="4" operator="lessThan">
      <formula>0</formula>
    </cfRule>
  </conditionalFormatting>
  <conditionalFormatting sqref="X168:AC188">
    <cfRule type="cellIs" dxfId="14" priority="3" operator="lessThan">
      <formula>0</formula>
    </cfRule>
  </conditionalFormatting>
  <conditionalFormatting sqref="X168:AC169">
    <cfRule type="cellIs" dxfId="13" priority="2" operator="lessThan">
      <formula>0</formula>
    </cfRule>
  </conditionalFormatting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B8F06-2C4E-477F-89FF-65430705320E}">
  <dimension ref="A1:N169"/>
  <sheetViews>
    <sheetView tabSelected="1" zoomScale="80" zoomScaleNormal="80" workbookViewId="0">
      <pane xSplit="2" topLeftCell="C1" activePane="topRight" state="frozen"/>
      <selection pane="topRight" activeCell="Q14" sqref="Q14"/>
    </sheetView>
  </sheetViews>
  <sheetFormatPr defaultRowHeight="14.5" x14ac:dyDescent="0.35"/>
  <cols>
    <col min="2" max="2" width="11.81640625" customWidth="1"/>
    <col min="9" max="9" width="8" customWidth="1"/>
    <col min="10" max="10" width="8" style="47" customWidth="1"/>
    <col min="11" max="11" width="8.54296875" customWidth="1"/>
    <col min="12" max="12" width="8" style="47" customWidth="1"/>
    <col min="13" max="13" width="8" customWidth="1"/>
    <col min="14" max="14" width="8" style="47" customWidth="1"/>
  </cols>
  <sheetData>
    <row r="1" spans="1:14" x14ac:dyDescent="0.35">
      <c r="A1" s="32" t="s">
        <v>56</v>
      </c>
    </row>
    <row r="2" spans="1:14" x14ac:dyDescent="0.35">
      <c r="A2" s="32" t="s">
        <v>55</v>
      </c>
    </row>
    <row r="3" spans="1:14" x14ac:dyDescent="0.35">
      <c r="A3" s="33" t="s">
        <v>52</v>
      </c>
    </row>
    <row r="4" spans="1:14" x14ac:dyDescent="0.35">
      <c r="A4" s="18"/>
      <c r="B4" s="18"/>
      <c r="C4" s="44" t="s">
        <v>57</v>
      </c>
      <c r="D4" s="44"/>
      <c r="E4" s="44"/>
      <c r="F4" s="44"/>
      <c r="G4" s="44"/>
      <c r="H4" s="44"/>
      <c r="I4" s="45" t="s">
        <v>58</v>
      </c>
      <c r="J4" s="45"/>
      <c r="K4" s="45"/>
      <c r="L4" s="45"/>
      <c r="M4" s="45"/>
      <c r="N4" s="45"/>
    </row>
    <row r="5" spans="1:14" x14ac:dyDescent="0.35">
      <c r="A5" s="18"/>
      <c r="B5" s="18"/>
      <c r="C5" s="5">
        <v>2019</v>
      </c>
      <c r="D5" s="22">
        <v>2020</v>
      </c>
      <c r="E5" s="6">
        <v>2023</v>
      </c>
      <c r="F5" s="23">
        <v>2024</v>
      </c>
      <c r="G5" s="7">
        <v>2025</v>
      </c>
      <c r="H5" s="24">
        <v>2026</v>
      </c>
      <c r="I5" s="45" t="s">
        <v>59</v>
      </c>
      <c r="J5" s="45"/>
      <c r="K5" s="46" t="s">
        <v>60</v>
      </c>
      <c r="L5" s="46"/>
      <c r="M5" s="45" t="s">
        <v>61</v>
      </c>
      <c r="N5" s="45"/>
    </row>
    <row r="6" spans="1:14" x14ac:dyDescent="0.35">
      <c r="A6" s="17" t="s">
        <v>26</v>
      </c>
      <c r="B6" s="18" t="s">
        <v>27</v>
      </c>
      <c r="C6" s="3">
        <v>427341</v>
      </c>
      <c r="D6" s="3">
        <v>455572</v>
      </c>
      <c r="E6" s="3">
        <v>418108</v>
      </c>
      <c r="F6" s="3">
        <v>418901</v>
      </c>
      <c r="G6" s="3">
        <v>435381</v>
      </c>
      <c r="H6" s="3">
        <v>450411</v>
      </c>
      <c r="I6" s="3">
        <f>H6-C6</f>
        <v>23070</v>
      </c>
      <c r="J6" s="48">
        <f>(H6-C6)/C6</f>
        <v>5.3984990908899452E-2</v>
      </c>
      <c r="K6" s="3">
        <f>H6-D6</f>
        <v>-5161</v>
      </c>
      <c r="L6" s="48">
        <f>(H6-D6)/D6</f>
        <v>-1.1328615454856751E-2</v>
      </c>
      <c r="M6" s="3">
        <f>H6-G6</f>
        <v>15030</v>
      </c>
      <c r="N6" s="48">
        <f>(H6-G6)/G6</f>
        <v>3.4521488075961053E-2</v>
      </c>
    </row>
    <row r="7" spans="1:14" x14ac:dyDescent="0.35">
      <c r="A7" s="17" t="s">
        <v>28</v>
      </c>
      <c r="B7" s="18" t="s">
        <v>0</v>
      </c>
      <c r="C7" s="3">
        <v>203079</v>
      </c>
      <c r="D7" s="3">
        <v>206543</v>
      </c>
      <c r="E7" s="3">
        <v>232947</v>
      </c>
      <c r="F7" s="3">
        <v>228471</v>
      </c>
      <c r="G7" s="3">
        <v>229477</v>
      </c>
      <c r="H7" s="3">
        <v>238337</v>
      </c>
      <c r="I7" s="3">
        <f t="shared" ref="I7:I8" si="0">H7-C7</f>
        <v>35258</v>
      </c>
      <c r="J7" s="48">
        <f t="shared" ref="J7:J8" si="1">(H7-C7)/C7</f>
        <v>0.17361716376385544</v>
      </c>
      <c r="K7" s="3">
        <f t="shared" ref="K7:K8" si="2">H7-D7</f>
        <v>31794</v>
      </c>
      <c r="L7" s="48">
        <f t="shared" ref="L7:L8" si="3">(H7-D7)/D7</f>
        <v>0.15393404763172802</v>
      </c>
      <c r="M7" s="3">
        <f t="shared" ref="M7:M29" si="4">H7-G7</f>
        <v>8860</v>
      </c>
      <c r="N7" s="48">
        <f t="shared" ref="N7:N8" si="5">(H7-G7)/G7</f>
        <v>3.8609533853065883E-2</v>
      </c>
    </row>
    <row r="8" spans="1:14" s="34" customFormat="1" x14ac:dyDescent="0.35">
      <c r="A8" s="19" t="s">
        <v>29</v>
      </c>
      <c r="B8" s="20" t="s">
        <v>2</v>
      </c>
      <c r="C8" s="19">
        <v>224262</v>
      </c>
      <c r="D8" s="19">
        <v>249029</v>
      </c>
      <c r="E8" s="19">
        <v>185161</v>
      </c>
      <c r="F8" s="19">
        <v>190430</v>
      </c>
      <c r="G8" s="19">
        <v>205904</v>
      </c>
      <c r="H8" s="19">
        <v>212074</v>
      </c>
      <c r="I8" s="19">
        <f t="shared" si="0"/>
        <v>-12188</v>
      </c>
      <c r="J8" s="49">
        <f t="shared" si="1"/>
        <v>-5.4347147532796458E-2</v>
      </c>
      <c r="K8" s="19">
        <f t="shared" si="2"/>
        <v>-36955</v>
      </c>
      <c r="L8" s="49">
        <f t="shared" si="3"/>
        <v>-0.14839637150693294</v>
      </c>
      <c r="M8" s="19">
        <f t="shared" si="4"/>
        <v>6170</v>
      </c>
      <c r="N8" s="49">
        <f t="shared" si="5"/>
        <v>2.9965420778615276E-2</v>
      </c>
    </row>
    <row r="9" spans="1:14" x14ac:dyDescent="0.35">
      <c r="A9" s="18" t="s">
        <v>30</v>
      </c>
      <c r="B9" s="18" t="s">
        <v>16</v>
      </c>
      <c r="C9" s="3">
        <v>83384</v>
      </c>
      <c r="D9" s="3">
        <v>94940</v>
      </c>
      <c r="E9" s="3">
        <v>77412</v>
      </c>
      <c r="F9" s="3">
        <v>73752</v>
      </c>
      <c r="G9" s="3">
        <v>77784</v>
      </c>
      <c r="H9" s="3">
        <v>75071</v>
      </c>
      <c r="I9" s="3">
        <f>H9-C9</f>
        <v>-8313</v>
      </c>
      <c r="J9" s="48">
        <f>(H9-C9)/C9</f>
        <v>-9.9695385205794879E-2</v>
      </c>
      <c r="K9" s="3">
        <f>H9-D9</f>
        <v>-19869</v>
      </c>
      <c r="L9" s="48">
        <f>(H9-D9)/D9</f>
        <v>-0.20927954497577417</v>
      </c>
      <c r="M9" s="3">
        <f>H9-G9</f>
        <v>-2713</v>
      </c>
      <c r="N9" s="48">
        <f>(H9-G9)/G9</f>
        <v>-3.4878638280366143E-2</v>
      </c>
    </row>
    <row r="10" spans="1:14" x14ac:dyDescent="0.35">
      <c r="A10" s="18" t="s">
        <v>31</v>
      </c>
      <c r="B10" s="18" t="s">
        <v>9</v>
      </c>
      <c r="C10" s="3">
        <v>21350</v>
      </c>
      <c r="D10" s="3">
        <v>22277</v>
      </c>
      <c r="E10" s="3">
        <v>27533</v>
      </c>
      <c r="F10" s="3">
        <v>33152</v>
      </c>
      <c r="G10" s="3">
        <v>36444</v>
      </c>
      <c r="H10" s="3">
        <v>39249</v>
      </c>
      <c r="I10" s="3">
        <f>H10-C10</f>
        <v>17899</v>
      </c>
      <c r="J10" s="48">
        <f>(H10-C10)/C10</f>
        <v>0.83836065573770491</v>
      </c>
      <c r="K10" s="3">
        <f>H10-D10</f>
        <v>16972</v>
      </c>
      <c r="L10" s="48">
        <f>(H10-D10)/D10</f>
        <v>0.76186201014499255</v>
      </c>
      <c r="M10" s="3">
        <f>H10-G10</f>
        <v>2805</v>
      </c>
      <c r="N10" s="48">
        <f>(H10-G10)/G10</f>
        <v>7.6967402041488317E-2</v>
      </c>
    </row>
    <row r="11" spans="1:14" x14ac:dyDescent="0.35">
      <c r="A11" s="18" t="s">
        <v>32</v>
      </c>
      <c r="B11" s="18" t="s">
        <v>17</v>
      </c>
      <c r="C11" s="3">
        <v>7457</v>
      </c>
      <c r="D11" s="3">
        <v>6448</v>
      </c>
      <c r="E11" s="3">
        <v>7852</v>
      </c>
      <c r="F11" s="3">
        <v>8539</v>
      </c>
      <c r="G11" s="3">
        <v>9088</v>
      </c>
      <c r="H11" s="3">
        <v>9773</v>
      </c>
      <c r="I11" s="3">
        <f>H11-C11</f>
        <v>2316</v>
      </c>
      <c r="J11" s="48">
        <f>(H11-C11)/C11</f>
        <v>0.31058066246479815</v>
      </c>
      <c r="K11" s="3">
        <f>H11-D11</f>
        <v>3325</v>
      </c>
      <c r="L11" s="48">
        <f>(H11-D11)/D11</f>
        <v>0.51566377171215882</v>
      </c>
      <c r="M11" s="3">
        <f>H11-G11</f>
        <v>685</v>
      </c>
      <c r="N11" s="48">
        <f>(H11-G11)/G11</f>
        <v>7.5374119718309859E-2</v>
      </c>
    </row>
    <row r="12" spans="1:14" x14ac:dyDescent="0.35">
      <c r="A12" s="18" t="s">
        <v>33</v>
      </c>
      <c r="B12" s="18" t="s">
        <v>8</v>
      </c>
      <c r="C12" s="3">
        <v>6977</v>
      </c>
      <c r="D12" s="3">
        <v>6518</v>
      </c>
      <c r="E12" s="3">
        <v>7220</v>
      </c>
      <c r="F12" s="3">
        <v>8383</v>
      </c>
      <c r="G12" s="3">
        <v>8831</v>
      </c>
      <c r="H12" s="3">
        <v>9624</v>
      </c>
      <c r="I12" s="3">
        <f>H12-C12</f>
        <v>2647</v>
      </c>
      <c r="J12" s="48">
        <f>(H12-C12)/C12</f>
        <v>0.37938942238784579</v>
      </c>
      <c r="K12" s="3">
        <f>H12-D12</f>
        <v>3106</v>
      </c>
      <c r="L12" s="48">
        <f>(H12-D12)/D12</f>
        <v>0.4765265418840135</v>
      </c>
      <c r="M12" s="3">
        <f>H12-G12</f>
        <v>793</v>
      </c>
      <c r="N12" s="48">
        <f>(H12-G12)/G12</f>
        <v>8.9797304948476958E-2</v>
      </c>
    </row>
    <row r="13" spans="1:14" x14ac:dyDescent="0.35">
      <c r="A13" s="18" t="s">
        <v>34</v>
      </c>
      <c r="B13" s="18" t="s">
        <v>14</v>
      </c>
      <c r="C13" s="3">
        <v>6707</v>
      </c>
      <c r="D13" s="3">
        <v>6117</v>
      </c>
      <c r="E13" s="3">
        <v>7434</v>
      </c>
      <c r="F13" s="3">
        <v>7645</v>
      </c>
      <c r="G13" s="3">
        <v>7783</v>
      </c>
      <c r="H13" s="3">
        <v>7410</v>
      </c>
      <c r="I13" s="3">
        <f>H13-C13</f>
        <v>703</v>
      </c>
      <c r="J13" s="48">
        <f>(H13-C13)/C13</f>
        <v>0.10481586402266289</v>
      </c>
      <c r="K13" s="3">
        <f>H13-D13</f>
        <v>1293</v>
      </c>
      <c r="L13" s="48">
        <f>(H13-D13)/D13</f>
        <v>0.21137812653261404</v>
      </c>
      <c r="M13" s="3">
        <f>H13-G13</f>
        <v>-373</v>
      </c>
      <c r="N13" s="48">
        <f>(H13-G13)/G13</f>
        <v>-4.7924964666581013E-2</v>
      </c>
    </row>
    <row r="14" spans="1:14" x14ac:dyDescent="0.35">
      <c r="A14" s="18" t="s">
        <v>35</v>
      </c>
      <c r="B14" s="18" t="s">
        <v>13</v>
      </c>
      <c r="C14" s="3">
        <v>7142</v>
      </c>
      <c r="D14" s="3">
        <v>7670</v>
      </c>
      <c r="E14" s="3">
        <v>5259</v>
      </c>
      <c r="F14" s="3">
        <v>4583</v>
      </c>
      <c r="G14" s="3">
        <v>5695</v>
      </c>
      <c r="H14" s="3">
        <v>6020</v>
      </c>
      <c r="I14" s="3">
        <f>H14-C14</f>
        <v>-1122</v>
      </c>
      <c r="J14" s="48">
        <f>(H14-C14)/C14</f>
        <v>-0.15709885186222347</v>
      </c>
      <c r="K14" s="3">
        <f>H14-D14</f>
        <v>-1650</v>
      </c>
      <c r="L14" s="48">
        <f>(H14-D14)/D14</f>
        <v>-0.2151238591916558</v>
      </c>
      <c r="M14" s="3">
        <f>H14-G14</f>
        <v>325</v>
      </c>
      <c r="N14" s="48">
        <f>(H14-G14)/G14</f>
        <v>5.7067603160667252E-2</v>
      </c>
    </row>
    <row r="15" spans="1:14" x14ac:dyDescent="0.35">
      <c r="A15" s="18" t="s">
        <v>39</v>
      </c>
      <c r="B15" s="18" t="s">
        <v>39</v>
      </c>
      <c r="C15" s="3">
        <v>3294</v>
      </c>
      <c r="D15" s="3">
        <v>3014</v>
      </c>
      <c r="E15" s="3">
        <v>3869</v>
      </c>
      <c r="F15" s="3">
        <v>3561</v>
      </c>
      <c r="G15" s="3">
        <v>3550</v>
      </c>
      <c r="H15" s="3">
        <v>5077</v>
      </c>
      <c r="I15" s="3">
        <f>H15-C15</f>
        <v>1783</v>
      </c>
      <c r="J15" s="48">
        <f>(H15-C15)/C15</f>
        <v>0.54128718882817239</v>
      </c>
      <c r="K15" s="3">
        <f>H15-D15</f>
        <v>2063</v>
      </c>
      <c r="L15" s="48">
        <f>(H15-D15)/D15</f>
        <v>0.68447246184472466</v>
      </c>
      <c r="M15" s="3">
        <f>H15-G15</f>
        <v>1527</v>
      </c>
      <c r="N15" s="48">
        <f>(H15-G15)/G15</f>
        <v>0.43014084507042255</v>
      </c>
    </row>
    <row r="16" spans="1:14" x14ac:dyDescent="0.35">
      <c r="A16" s="18" t="s">
        <v>37</v>
      </c>
      <c r="B16" s="18" t="s">
        <v>11</v>
      </c>
      <c r="C16" s="3">
        <v>2801</v>
      </c>
      <c r="D16" s="3">
        <v>2699</v>
      </c>
      <c r="E16" s="3">
        <v>3942</v>
      </c>
      <c r="F16" s="3">
        <v>4288</v>
      </c>
      <c r="G16" s="3">
        <v>4068</v>
      </c>
      <c r="H16" s="3">
        <v>4664</v>
      </c>
      <c r="I16" s="3">
        <f>H16-C16</f>
        <v>1863</v>
      </c>
      <c r="J16" s="48">
        <f>(H16-C16)/C16</f>
        <v>0.66511960014280613</v>
      </c>
      <c r="K16" s="3">
        <f>H16-D16</f>
        <v>1965</v>
      </c>
      <c r="L16" s="48">
        <f>(H16-D16)/D16</f>
        <v>0.72804742497221198</v>
      </c>
      <c r="M16" s="3">
        <f>H16-G16</f>
        <v>596</v>
      </c>
      <c r="N16" s="48">
        <f>(H16-G16)/G16</f>
        <v>0.14650934119960668</v>
      </c>
    </row>
    <row r="17" spans="1:14" x14ac:dyDescent="0.35">
      <c r="A17" s="18" t="s">
        <v>38</v>
      </c>
      <c r="B17" s="18" t="s">
        <v>19</v>
      </c>
      <c r="C17" s="3">
        <v>2800</v>
      </c>
      <c r="D17" s="3">
        <v>3289</v>
      </c>
      <c r="E17" s="3">
        <v>5378</v>
      </c>
      <c r="F17" s="3">
        <v>4628</v>
      </c>
      <c r="G17" s="3">
        <v>3841</v>
      </c>
      <c r="H17" s="3">
        <v>4578</v>
      </c>
      <c r="I17" s="3">
        <f>H17-C17</f>
        <v>1778</v>
      </c>
      <c r="J17" s="48">
        <f>(H17-C17)/C17</f>
        <v>0.63500000000000001</v>
      </c>
      <c r="K17" s="3">
        <f>H17-D17</f>
        <v>1289</v>
      </c>
      <c r="L17" s="48">
        <f>(H17-D17)/D17</f>
        <v>0.39191243539069626</v>
      </c>
      <c r="M17" s="3">
        <f>H17-G17</f>
        <v>737</v>
      </c>
      <c r="N17" s="48">
        <f>(H17-G17)/G17</f>
        <v>0.19187711533454829</v>
      </c>
    </row>
    <row r="18" spans="1:14" x14ac:dyDescent="0.35">
      <c r="A18" s="18" t="s">
        <v>36</v>
      </c>
      <c r="B18" s="18" t="s">
        <v>7</v>
      </c>
      <c r="C18" s="3">
        <v>2940</v>
      </c>
      <c r="D18" s="3">
        <v>2176</v>
      </c>
      <c r="E18" s="3">
        <v>4684</v>
      </c>
      <c r="F18" s="3">
        <v>3644</v>
      </c>
      <c r="G18" s="3">
        <v>5530</v>
      </c>
      <c r="H18" s="3">
        <v>4121</v>
      </c>
      <c r="I18" s="3">
        <f>H18-C18</f>
        <v>1181</v>
      </c>
      <c r="J18" s="48">
        <f>(H18-C18)/C18</f>
        <v>0.40170068027210887</v>
      </c>
      <c r="K18" s="3">
        <f>H18-D18</f>
        <v>1945</v>
      </c>
      <c r="L18" s="48">
        <f>(H18-D18)/D18</f>
        <v>0.89384191176470584</v>
      </c>
      <c r="M18" s="3">
        <f>H18-G18</f>
        <v>-1409</v>
      </c>
      <c r="N18" s="48">
        <f>(H18-G18)/G18</f>
        <v>-0.25479204339963835</v>
      </c>
    </row>
    <row r="19" spans="1:14" x14ac:dyDescent="0.35">
      <c r="A19" s="18" t="s">
        <v>40</v>
      </c>
      <c r="B19" s="18" t="s">
        <v>12</v>
      </c>
      <c r="C19" s="3">
        <v>2277</v>
      </c>
      <c r="D19" s="3">
        <v>2298</v>
      </c>
      <c r="E19" s="3">
        <v>2938</v>
      </c>
      <c r="F19" s="3">
        <v>2949</v>
      </c>
      <c r="G19" s="3">
        <v>3170</v>
      </c>
      <c r="H19" s="3">
        <v>3397</v>
      </c>
      <c r="I19" s="3">
        <f>H19-C19</f>
        <v>1120</v>
      </c>
      <c r="J19" s="48">
        <f>(H19-C19)/C19</f>
        <v>0.49187527448397012</v>
      </c>
      <c r="K19" s="3">
        <f>H19-D19</f>
        <v>1099</v>
      </c>
      <c r="L19" s="48">
        <f>(H19-D19)/D19</f>
        <v>0.47824194952132287</v>
      </c>
      <c r="M19" s="3">
        <f>H19-G19</f>
        <v>227</v>
      </c>
      <c r="N19" s="48">
        <f>(H19-G19)/G19</f>
        <v>7.160883280757098E-2</v>
      </c>
    </row>
    <row r="20" spans="1:14" x14ac:dyDescent="0.35">
      <c r="A20" s="18" t="s">
        <v>45</v>
      </c>
      <c r="B20" s="18" t="s">
        <v>10</v>
      </c>
      <c r="C20" s="3">
        <v>3488</v>
      </c>
      <c r="D20" s="3">
        <v>2907</v>
      </c>
      <c r="E20" s="3">
        <v>2250</v>
      </c>
      <c r="F20" s="3">
        <v>2297</v>
      </c>
      <c r="G20" s="3">
        <v>2291</v>
      </c>
      <c r="H20" s="3">
        <v>2543</v>
      </c>
      <c r="I20" s="3">
        <f>H20-C20</f>
        <v>-945</v>
      </c>
      <c r="J20" s="48">
        <f>(H20-C20)/C20</f>
        <v>-0.27092889908256879</v>
      </c>
      <c r="K20" s="3">
        <f>H20-D20</f>
        <v>-364</v>
      </c>
      <c r="L20" s="48">
        <f>(H20-D20)/D20</f>
        <v>-0.12521499828001376</v>
      </c>
      <c r="M20" s="3">
        <f>H20-G20</f>
        <v>252</v>
      </c>
      <c r="N20" s="48">
        <f>(H20-G20)/G20</f>
        <v>0.10999563509384548</v>
      </c>
    </row>
    <row r="21" spans="1:14" x14ac:dyDescent="0.35">
      <c r="A21" s="18" t="s">
        <v>44</v>
      </c>
      <c r="B21" s="18" t="s">
        <v>5</v>
      </c>
      <c r="C21" s="3">
        <v>1263</v>
      </c>
      <c r="D21" s="3">
        <v>1574</v>
      </c>
      <c r="E21" s="3">
        <v>2011</v>
      </c>
      <c r="F21" s="3">
        <v>2312</v>
      </c>
      <c r="G21" s="3">
        <v>2458</v>
      </c>
      <c r="H21" s="3">
        <v>2516</v>
      </c>
      <c r="I21" s="3">
        <f>H21-C21</f>
        <v>1253</v>
      </c>
      <c r="J21" s="48">
        <f>(H21-C21)/C21</f>
        <v>0.99208234362628667</v>
      </c>
      <c r="K21" s="3">
        <f>H21-D21</f>
        <v>942</v>
      </c>
      <c r="L21" s="48">
        <f>(H21-D21)/D21</f>
        <v>0.59847522236340533</v>
      </c>
      <c r="M21" s="3">
        <f>H21-G21</f>
        <v>58</v>
      </c>
      <c r="N21" s="48">
        <f>(H21-G21)/G21</f>
        <v>2.3596419853539462E-2</v>
      </c>
    </row>
    <row r="22" spans="1:14" x14ac:dyDescent="0.35">
      <c r="A22" s="18" t="s">
        <v>42</v>
      </c>
      <c r="B22" s="18" t="s">
        <v>6</v>
      </c>
      <c r="C22" s="3">
        <v>1822</v>
      </c>
      <c r="D22" s="3">
        <v>1851</v>
      </c>
      <c r="E22" s="3">
        <v>1926</v>
      </c>
      <c r="F22" s="3">
        <v>2172</v>
      </c>
      <c r="G22" s="3">
        <v>2722</v>
      </c>
      <c r="H22" s="3">
        <v>2513</v>
      </c>
      <c r="I22" s="3">
        <f>H22-C22</f>
        <v>691</v>
      </c>
      <c r="J22" s="48">
        <f>(H22-C22)/C22</f>
        <v>0.37925356750823269</v>
      </c>
      <c r="K22" s="3">
        <f>H22-D22</f>
        <v>662</v>
      </c>
      <c r="L22" s="48">
        <f>(H22-D22)/D22</f>
        <v>0.35764451647757967</v>
      </c>
      <c r="M22" s="3">
        <f>H22-G22</f>
        <v>-209</v>
      </c>
      <c r="N22" s="48">
        <f>(H22-G22)/G22</f>
        <v>-7.6781778104335049E-2</v>
      </c>
    </row>
    <row r="23" spans="1:14" x14ac:dyDescent="0.35">
      <c r="A23" s="18" t="s">
        <v>41</v>
      </c>
      <c r="B23" s="18" t="s">
        <v>20</v>
      </c>
      <c r="C23" s="3">
        <v>47856</v>
      </c>
      <c r="D23" s="3">
        <v>57513</v>
      </c>
      <c r="E23" s="3">
        <v>3112</v>
      </c>
      <c r="F23" s="3">
        <v>3551</v>
      </c>
      <c r="G23" s="3">
        <v>2761</v>
      </c>
      <c r="H23" s="3">
        <v>2169</v>
      </c>
      <c r="I23" s="3">
        <f>H23-C23</f>
        <v>-45687</v>
      </c>
      <c r="J23" s="48">
        <f>(H23-C23)/C23</f>
        <v>-0.95467652958876625</v>
      </c>
      <c r="K23" s="3">
        <f>H23-D23</f>
        <v>-55344</v>
      </c>
      <c r="L23" s="48">
        <f>(H23-D23)/D23</f>
        <v>-0.96228678733503725</v>
      </c>
      <c r="M23" s="3">
        <f>H23-G23</f>
        <v>-592</v>
      </c>
      <c r="N23" s="48">
        <f>(H23-G23)/G23</f>
        <v>-0.21441506700470844</v>
      </c>
    </row>
    <row r="24" spans="1:14" x14ac:dyDescent="0.35">
      <c r="A24" s="18" t="s">
        <v>46</v>
      </c>
      <c r="B24" s="18" t="s">
        <v>18</v>
      </c>
      <c r="C24" s="3">
        <v>1493</v>
      </c>
      <c r="D24" s="3">
        <v>1627</v>
      </c>
      <c r="E24" s="3">
        <v>1711</v>
      </c>
      <c r="F24" s="3">
        <v>1233</v>
      </c>
      <c r="G24" s="3">
        <v>1899</v>
      </c>
      <c r="H24" s="3">
        <v>1816</v>
      </c>
      <c r="I24" s="3">
        <f>H24-C24</f>
        <v>323</v>
      </c>
      <c r="J24" s="48">
        <f>(H24-C24)/C24</f>
        <v>0.21634293369055593</v>
      </c>
      <c r="K24" s="3">
        <f>H24-D24</f>
        <v>189</v>
      </c>
      <c r="L24" s="48">
        <f>(H24-D24)/D24</f>
        <v>0.11616472034419176</v>
      </c>
      <c r="M24" s="3">
        <f>H24-G24</f>
        <v>-83</v>
      </c>
      <c r="N24" s="48">
        <f>(H24-G24)/G24</f>
        <v>-4.3707214323328067E-2</v>
      </c>
    </row>
    <row r="25" spans="1:14" x14ac:dyDescent="0.35">
      <c r="A25" s="18" t="s">
        <v>49</v>
      </c>
      <c r="B25" s="18" t="s">
        <v>21</v>
      </c>
      <c r="C25" s="3">
        <v>1212</v>
      </c>
      <c r="D25" s="3">
        <v>1298</v>
      </c>
      <c r="E25" s="3">
        <v>367</v>
      </c>
      <c r="F25" s="3">
        <v>926</v>
      </c>
      <c r="G25" s="3">
        <v>729</v>
      </c>
      <c r="H25" s="3">
        <v>1316</v>
      </c>
      <c r="I25" s="3">
        <f>H25-C25</f>
        <v>104</v>
      </c>
      <c r="J25" s="48">
        <f>(H25-C25)/C25</f>
        <v>8.5808580858085806E-2</v>
      </c>
      <c r="K25" s="3">
        <f>H25-D25</f>
        <v>18</v>
      </c>
      <c r="L25" s="48">
        <f>(H25-D25)/D25</f>
        <v>1.386748844375963E-2</v>
      </c>
      <c r="M25" s="3">
        <f>H25-G25</f>
        <v>587</v>
      </c>
      <c r="N25" s="48">
        <f>(H25-G25)/G25</f>
        <v>0.80521262002743488</v>
      </c>
    </row>
    <row r="26" spans="1:14" x14ac:dyDescent="0.35">
      <c r="A26" s="18" t="s">
        <v>48</v>
      </c>
      <c r="B26" s="18" t="s">
        <v>22</v>
      </c>
      <c r="C26" s="3">
        <v>2328</v>
      </c>
      <c r="D26" s="3">
        <v>2149</v>
      </c>
      <c r="E26" s="3">
        <v>349</v>
      </c>
      <c r="F26" s="3">
        <v>790</v>
      </c>
      <c r="G26" s="3">
        <v>902</v>
      </c>
      <c r="H26" s="3">
        <v>1261</v>
      </c>
      <c r="I26" s="3">
        <f>H26-C26</f>
        <v>-1067</v>
      </c>
      <c r="J26" s="48">
        <f>(H26-C26)/C26</f>
        <v>-0.45833333333333331</v>
      </c>
      <c r="K26" s="3">
        <f>H26-D26</f>
        <v>-888</v>
      </c>
      <c r="L26" s="48">
        <f>(H26-D26)/D26</f>
        <v>-0.41321544904606794</v>
      </c>
      <c r="M26" s="3">
        <f>H26-G26</f>
        <v>359</v>
      </c>
      <c r="N26" s="48">
        <f>(H26-G26)/G26</f>
        <v>0.39800443458980045</v>
      </c>
    </row>
    <row r="27" spans="1:14" x14ac:dyDescent="0.35">
      <c r="A27" s="18" t="s">
        <v>43</v>
      </c>
      <c r="B27" s="18" t="s">
        <v>4</v>
      </c>
      <c r="C27" s="3">
        <v>1104</v>
      </c>
      <c r="D27" s="3">
        <v>1151</v>
      </c>
      <c r="E27" s="3">
        <v>1156</v>
      </c>
      <c r="F27" s="3">
        <v>1112</v>
      </c>
      <c r="G27" s="3">
        <v>2507</v>
      </c>
      <c r="H27" s="3">
        <v>1180</v>
      </c>
      <c r="I27" s="3">
        <f>H27-C27</f>
        <v>76</v>
      </c>
      <c r="J27" s="48">
        <f>(H27-C27)/C27</f>
        <v>6.8840579710144928E-2</v>
      </c>
      <c r="K27" s="3">
        <f>H27-D27</f>
        <v>29</v>
      </c>
      <c r="L27" s="48">
        <f>(H27-D27)/D27</f>
        <v>2.5195482189400521E-2</v>
      </c>
      <c r="M27" s="3">
        <f>H27-G27</f>
        <v>-1327</v>
      </c>
      <c r="N27" s="48">
        <f>(H27-G27)/G27</f>
        <v>-0.52931790985241323</v>
      </c>
    </row>
    <row r="28" spans="1:14" x14ac:dyDescent="0.35">
      <c r="A28" s="18" t="s">
        <v>47</v>
      </c>
      <c r="B28" s="18" t="s">
        <v>15</v>
      </c>
      <c r="C28" s="3">
        <v>755</v>
      </c>
      <c r="D28" s="3">
        <v>753</v>
      </c>
      <c r="E28" s="3">
        <v>1004</v>
      </c>
      <c r="F28" s="3">
        <v>1115</v>
      </c>
      <c r="G28" s="3">
        <v>1113</v>
      </c>
      <c r="H28" s="3">
        <v>1160</v>
      </c>
      <c r="I28" s="3">
        <f>H28-C28</f>
        <v>405</v>
      </c>
      <c r="J28" s="48">
        <f>(H28-C28)/C28</f>
        <v>0.53642384105960261</v>
      </c>
      <c r="K28" s="3">
        <f>H28-D28</f>
        <v>407</v>
      </c>
      <c r="L28" s="48">
        <f>(H28-D28)/D28</f>
        <v>0.54050464807436915</v>
      </c>
      <c r="M28" s="3">
        <f>H28-G28</f>
        <v>47</v>
      </c>
      <c r="N28" s="48">
        <f>(H28-G28)/G28</f>
        <v>4.2228212039532795E-2</v>
      </c>
    </row>
    <row r="29" spans="1:14" x14ac:dyDescent="0.35">
      <c r="A29" s="18" t="s">
        <v>3</v>
      </c>
      <c r="B29" s="18" t="s">
        <v>3</v>
      </c>
      <c r="C29" s="3">
        <v>748</v>
      </c>
      <c r="D29" s="3">
        <v>676</v>
      </c>
      <c r="E29" s="3">
        <v>980</v>
      </c>
      <c r="F29" s="3">
        <v>912</v>
      </c>
      <c r="G29" s="3">
        <v>1017</v>
      </c>
      <c r="H29" s="3">
        <v>813</v>
      </c>
      <c r="I29" s="3">
        <f>H29-C29</f>
        <v>65</v>
      </c>
      <c r="J29" s="48">
        <f>(H29-C29)/C29</f>
        <v>8.6898395721925134E-2</v>
      </c>
      <c r="K29" s="3">
        <f>H29-D29</f>
        <v>137</v>
      </c>
      <c r="L29" s="48">
        <f>(H29-D29)/D29</f>
        <v>0.20266272189349113</v>
      </c>
      <c r="M29" s="3">
        <f>H29-G29</f>
        <v>-204</v>
      </c>
      <c r="N29" s="48">
        <f>(H29-G29)/G29</f>
        <v>-0.20058997050147492</v>
      </c>
    </row>
    <row r="30" spans="1:14" x14ac:dyDescent="0.35">
      <c r="A30" s="35"/>
      <c r="B30" s="35"/>
    </row>
    <row r="31" spans="1:14" x14ac:dyDescent="0.35">
      <c r="A31" s="43" t="s">
        <v>54</v>
      </c>
      <c r="B31" s="35"/>
    </row>
    <row r="32" spans="1:14" x14ac:dyDescent="0.35">
      <c r="A32" s="18"/>
      <c r="B32" s="18"/>
      <c r="C32" s="44" t="s">
        <v>57</v>
      </c>
      <c r="D32" s="44"/>
      <c r="E32" s="44"/>
      <c r="F32" s="44"/>
      <c r="G32" s="44"/>
      <c r="H32" s="44"/>
      <c r="I32" s="45" t="s">
        <v>58</v>
      </c>
      <c r="J32" s="45"/>
      <c r="K32" s="45"/>
      <c r="L32" s="45"/>
      <c r="M32" s="45"/>
      <c r="N32" s="45"/>
    </row>
    <row r="33" spans="1:14" x14ac:dyDescent="0.35">
      <c r="A33" s="18"/>
      <c r="B33" s="18"/>
      <c r="C33" s="5">
        <v>2019</v>
      </c>
      <c r="D33" s="22">
        <v>2020</v>
      </c>
      <c r="E33" s="6">
        <v>2023</v>
      </c>
      <c r="F33" s="23">
        <v>2024</v>
      </c>
      <c r="G33" s="7">
        <v>2025</v>
      </c>
      <c r="H33" s="24">
        <v>2026</v>
      </c>
      <c r="I33" s="45" t="s">
        <v>59</v>
      </c>
      <c r="J33" s="45"/>
      <c r="K33" s="46" t="s">
        <v>60</v>
      </c>
      <c r="L33" s="46"/>
      <c r="M33" s="45" t="s">
        <v>61</v>
      </c>
      <c r="N33" s="45"/>
    </row>
    <row r="34" spans="1:14" x14ac:dyDescent="0.35">
      <c r="A34" s="17" t="s">
        <v>26</v>
      </c>
      <c r="B34" s="18" t="s">
        <v>1</v>
      </c>
      <c r="C34" s="3">
        <v>774332</v>
      </c>
      <c r="D34" s="3">
        <v>825631</v>
      </c>
      <c r="E34" s="3">
        <v>773079</v>
      </c>
      <c r="F34" s="3">
        <v>763373</v>
      </c>
      <c r="G34" s="3">
        <v>775152</v>
      </c>
      <c r="H34" s="3">
        <v>818100</v>
      </c>
      <c r="I34" s="3">
        <f>H34-C34</f>
        <v>43768</v>
      </c>
      <c r="J34" s="48">
        <f>(H34-C34)/C34</f>
        <v>5.6523558370311443E-2</v>
      </c>
      <c r="K34" s="3">
        <f>H34-D34</f>
        <v>-7531</v>
      </c>
      <c r="L34" s="48">
        <f>(H34-D34)/D34</f>
        <v>-9.1215082766998822E-3</v>
      </c>
      <c r="M34" s="3">
        <f>H34-G34</f>
        <v>42948</v>
      </c>
      <c r="N34" s="48">
        <f>(H34-G34)/G34</f>
        <v>5.5405907486531673E-2</v>
      </c>
    </row>
    <row r="35" spans="1:14" x14ac:dyDescent="0.35">
      <c r="A35" s="17" t="s">
        <v>28</v>
      </c>
      <c r="B35" s="18" t="s">
        <v>0</v>
      </c>
      <c r="C35" s="3">
        <v>326683</v>
      </c>
      <c r="D35" s="3">
        <v>332386</v>
      </c>
      <c r="E35" s="3">
        <v>395161</v>
      </c>
      <c r="F35" s="3">
        <v>382589</v>
      </c>
      <c r="G35" s="3">
        <v>380171</v>
      </c>
      <c r="H35" s="3">
        <v>393324</v>
      </c>
      <c r="I35" s="3">
        <f t="shared" ref="I35:I36" si="6">H35-C35</f>
        <v>66641</v>
      </c>
      <c r="J35" s="48">
        <f t="shared" ref="J35:J36" si="7">(H35-C35)/C35</f>
        <v>0.20399286158141072</v>
      </c>
      <c r="K35" s="3">
        <f t="shared" ref="K35:K36" si="8">H35-D35</f>
        <v>60938</v>
      </c>
      <c r="L35" s="48">
        <f t="shared" ref="L35:L36" si="9">(H35-D35)/D35</f>
        <v>0.1833350381785033</v>
      </c>
      <c r="M35" s="3">
        <f t="shared" ref="M35:M57" si="10">H35-G35</f>
        <v>13153</v>
      </c>
      <c r="N35" s="48">
        <f t="shared" ref="N35:N36" si="11">(H35-G35)/G35</f>
        <v>3.4597588979695976E-2</v>
      </c>
    </row>
    <row r="36" spans="1:14" s="34" customFormat="1" x14ac:dyDescent="0.35">
      <c r="A36" s="19" t="s">
        <v>29</v>
      </c>
      <c r="B36" s="20" t="s">
        <v>2</v>
      </c>
      <c r="C36" s="19">
        <v>447649</v>
      </c>
      <c r="D36" s="19">
        <v>493245</v>
      </c>
      <c r="E36" s="19">
        <v>377918</v>
      </c>
      <c r="F36" s="19">
        <v>380784</v>
      </c>
      <c r="G36" s="19">
        <v>394981</v>
      </c>
      <c r="H36" s="19">
        <v>424776</v>
      </c>
      <c r="I36" s="19">
        <f t="shared" si="6"/>
        <v>-22873</v>
      </c>
      <c r="J36" s="49">
        <f t="shared" si="7"/>
        <v>-5.1095836246702213E-2</v>
      </c>
      <c r="K36" s="19">
        <f t="shared" si="8"/>
        <v>-68469</v>
      </c>
      <c r="L36" s="49">
        <f t="shared" si="9"/>
        <v>-0.13881336860992002</v>
      </c>
      <c r="M36" s="19">
        <f t="shared" si="10"/>
        <v>29795</v>
      </c>
      <c r="N36" s="49">
        <f t="shared" si="11"/>
        <v>7.5434008218116827E-2</v>
      </c>
    </row>
    <row r="37" spans="1:14" x14ac:dyDescent="0.35">
      <c r="A37" s="18" t="s">
        <v>30</v>
      </c>
      <c r="B37" s="18" t="s">
        <v>16</v>
      </c>
      <c r="C37" s="3">
        <v>140725</v>
      </c>
      <c r="D37" s="3">
        <v>173115</v>
      </c>
      <c r="E37" s="3">
        <v>131730</v>
      </c>
      <c r="F37" s="3">
        <v>126448</v>
      </c>
      <c r="G37" s="3">
        <v>136061</v>
      </c>
      <c r="H37" s="3">
        <v>132909</v>
      </c>
      <c r="I37" s="3">
        <f>H37-C37</f>
        <v>-7816</v>
      </c>
      <c r="J37" s="48">
        <f>(H37-C37)/C37</f>
        <v>-5.5540948658731569E-2</v>
      </c>
      <c r="K37" s="3">
        <f>H37-D37</f>
        <v>-40206</v>
      </c>
      <c r="L37" s="48">
        <f>(H37-D37)/D37</f>
        <v>-0.23225023828091154</v>
      </c>
      <c r="M37" s="3">
        <f>H37-G37</f>
        <v>-3152</v>
      </c>
      <c r="N37" s="48">
        <f>(H37-G37)/G37</f>
        <v>-2.3166079920035866E-2</v>
      </c>
    </row>
    <row r="38" spans="1:14" x14ac:dyDescent="0.35">
      <c r="A38" s="18" t="s">
        <v>31</v>
      </c>
      <c r="B38" s="18" t="s">
        <v>9</v>
      </c>
      <c r="C38" s="3">
        <v>33539</v>
      </c>
      <c r="D38" s="3">
        <v>33315</v>
      </c>
      <c r="E38" s="3">
        <v>44729</v>
      </c>
      <c r="F38" s="3">
        <v>52516</v>
      </c>
      <c r="G38" s="3">
        <v>55387</v>
      </c>
      <c r="H38" s="3">
        <v>59122</v>
      </c>
      <c r="I38" s="3">
        <f>H38-C38</f>
        <v>25583</v>
      </c>
      <c r="J38" s="48">
        <f>(H38-C38)/C38</f>
        <v>0.76278362503354302</v>
      </c>
      <c r="K38" s="3">
        <f>H38-D38</f>
        <v>25807</v>
      </c>
      <c r="L38" s="48">
        <f>(H38-D38)/D38</f>
        <v>0.77463604982740508</v>
      </c>
      <c r="M38" s="3">
        <f>H38-G38</f>
        <v>3735</v>
      </c>
      <c r="N38" s="48">
        <f>(H38-G38)/G38</f>
        <v>6.7434596565981192E-2</v>
      </c>
    </row>
    <row r="39" spans="1:14" x14ac:dyDescent="0.35">
      <c r="A39" s="18" t="s">
        <v>32</v>
      </c>
      <c r="B39" s="18" t="s">
        <v>17</v>
      </c>
      <c r="C39" s="3">
        <v>18631</v>
      </c>
      <c r="D39" s="3">
        <v>15851</v>
      </c>
      <c r="E39" s="3">
        <v>15299</v>
      </c>
      <c r="F39" s="3">
        <v>18328</v>
      </c>
      <c r="G39" s="3">
        <v>19802</v>
      </c>
      <c r="H39" s="3">
        <v>21352</v>
      </c>
      <c r="I39" s="3">
        <f>H39-C39</f>
        <v>2721</v>
      </c>
      <c r="J39" s="48">
        <f>(H39-C39)/C39</f>
        <v>0.14604691106220816</v>
      </c>
      <c r="K39" s="3">
        <f>H39-D39</f>
        <v>5501</v>
      </c>
      <c r="L39" s="48">
        <f>(H39-D39)/D39</f>
        <v>0.34704435051416316</v>
      </c>
      <c r="M39" s="3">
        <f>H39-G39</f>
        <v>1550</v>
      </c>
      <c r="N39" s="48">
        <f>(H39-G39)/G39</f>
        <v>7.8274921725078273E-2</v>
      </c>
    </row>
    <row r="40" spans="1:14" x14ac:dyDescent="0.35">
      <c r="A40" s="18" t="s">
        <v>38</v>
      </c>
      <c r="B40" s="18" t="s">
        <v>19</v>
      </c>
      <c r="C40" s="3">
        <v>9061</v>
      </c>
      <c r="D40" s="3">
        <v>11661</v>
      </c>
      <c r="E40" s="3">
        <v>23396</v>
      </c>
      <c r="F40" s="3">
        <v>19431</v>
      </c>
      <c r="G40" s="3">
        <v>15473</v>
      </c>
      <c r="H40" s="3">
        <v>19329</v>
      </c>
      <c r="I40" s="3">
        <f>H40-C40</f>
        <v>10268</v>
      </c>
      <c r="J40" s="48">
        <f>(H40-C40)/C40</f>
        <v>1.1332082551594747</v>
      </c>
      <c r="K40" s="3">
        <f>H40-D40</f>
        <v>7668</v>
      </c>
      <c r="L40" s="48">
        <f>(H40-D40)/D40</f>
        <v>0.65757653717519937</v>
      </c>
      <c r="M40" s="3">
        <f>H40-G40</f>
        <v>3856</v>
      </c>
      <c r="N40" s="48">
        <f>(H40-G40)/G40</f>
        <v>0.24920829832611646</v>
      </c>
    </row>
    <row r="41" spans="1:14" x14ac:dyDescent="0.35">
      <c r="A41" s="18" t="s">
        <v>33</v>
      </c>
      <c r="B41" s="18" t="s">
        <v>8</v>
      </c>
      <c r="C41" s="3">
        <v>12827</v>
      </c>
      <c r="D41" s="3">
        <v>11365</v>
      </c>
      <c r="E41" s="3">
        <v>12775</v>
      </c>
      <c r="F41" s="3">
        <v>14977</v>
      </c>
      <c r="G41" s="3">
        <v>14886</v>
      </c>
      <c r="H41" s="3">
        <v>18534</v>
      </c>
      <c r="I41" s="3">
        <f>H41-C41</f>
        <v>5707</v>
      </c>
      <c r="J41" s="48">
        <f>(H41-C41)/C41</f>
        <v>0.44492087003975989</v>
      </c>
      <c r="K41" s="3">
        <f>H41-D41</f>
        <v>7169</v>
      </c>
      <c r="L41" s="48">
        <f>(H41-D41)/D41</f>
        <v>0.63079630444346679</v>
      </c>
      <c r="M41" s="3">
        <f>H41-G41</f>
        <v>3648</v>
      </c>
      <c r="N41" s="48">
        <f>(H41-G41)/G41</f>
        <v>0.24506247480854493</v>
      </c>
    </row>
    <row r="42" spans="1:14" x14ac:dyDescent="0.35">
      <c r="A42" s="18" t="s">
        <v>34</v>
      </c>
      <c r="B42" s="18" t="s">
        <v>14</v>
      </c>
      <c r="C42" s="3">
        <v>22945</v>
      </c>
      <c r="D42" s="3">
        <v>13428</v>
      </c>
      <c r="E42" s="3">
        <v>25355</v>
      </c>
      <c r="F42" s="3">
        <v>17611</v>
      </c>
      <c r="G42" s="3">
        <v>17644</v>
      </c>
      <c r="H42" s="3">
        <v>16528</v>
      </c>
      <c r="I42" s="3">
        <f>H42-C42</f>
        <v>-6417</v>
      </c>
      <c r="J42" s="48">
        <f>(H42-C42)/C42</f>
        <v>-0.27966877315319244</v>
      </c>
      <c r="K42" s="3">
        <f>H42-D42</f>
        <v>3100</v>
      </c>
      <c r="L42" s="48">
        <f>(H42-D42)/D42</f>
        <v>0.23086088769734883</v>
      </c>
      <c r="M42" s="3">
        <f>H42-G42</f>
        <v>-1116</v>
      </c>
      <c r="N42" s="48">
        <f>(H42-G42)/G42</f>
        <v>-6.3250963500340054E-2</v>
      </c>
    </row>
    <row r="43" spans="1:14" x14ac:dyDescent="0.35">
      <c r="A43" s="18" t="s">
        <v>36</v>
      </c>
      <c r="B43" s="18" t="s">
        <v>7</v>
      </c>
      <c r="C43" s="3">
        <v>6778</v>
      </c>
      <c r="D43" s="3">
        <v>4926</v>
      </c>
      <c r="E43" s="3">
        <v>10484</v>
      </c>
      <c r="F43" s="3">
        <v>8213</v>
      </c>
      <c r="G43" s="3">
        <v>11949</v>
      </c>
      <c r="H43" s="3">
        <v>15103</v>
      </c>
      <c r="I43" s="3">
        <f>H43-C43</f>
        <v>8325</v>
      </c>
      <c r="J43" s="48">
        <f>(H43-C43)/C43</f>
        <v>1.228238418412511</v>
      </c>
      <c r="K43" s="3">
        <f>H43-D43</f>
        <v>10177</v>
      </c>
      <c r="L43" s="48">
        <f>(H43-D43)/D43</f>
        <v>2.0659764514819328</v>
      </c>
      <c r="M43" s="3">
        <f>H43-G43</f>
        <v>3154</v>
      </c>
      <c r="N43" s="48">
        <f>(H43-G43)/G43</f>
        <v>0.26395514268976483</v>
      </c>
    </row>
    <row r="44" spans="1:14" x14ac:dyDescent="0.35">
      <c r="A44" s="18" t="s">
        <v>35</v>
      </c>
      <c r="B44" s="18" t="s">
        <v>13</v>
      </c>
      <c r="C44" s="3">
        <v>15676</v>
      </c>
      <c r="D44" s="3">
        <v>17128</v>
      </c>
      <c r="E44" s="3">
        <v>11412</v>
      </c>
      <c r="F44" s="3">
        <v>10017</v>
      </c>
      <c r="G44" s="3">
        <v>11990</v>
      </c>
      <c r="H44" s="3">
        <v>12732</v>
      </c>
      <c r="I44" s="3">
        <f>H44-C44</f>
        <v>-2944</v>
      </c>
      <c r="J44" s="48">
        <f>(H44-C44)/C44</f>
        <v>-0.1878030109721868</v>
      </c>
      <c r="K44" s="3">
        <f>H44-D44</f>
        <v>-4396</v>
      </c>
      <c r="L44" s="48">
        <f>(H44-D44)/D44</f>
        <v>-0.25665576833255488</v>
      </c>
      <c r="M44" s="3">
        <f>H44-G44</f>
        <v>742</v>
      </c>
      <c r="N44" s="48">
        <f>(H44-G44)/G44</f>
        <v>6.1884904086738947E-2</v>
      </c>
    </row>
    <row r="45" spans="1:14" x14ac:dyDescent="0.35">
      <c r="A45" s="18" t="s">
        <v>39</v>
      </c>
      <c r="B45" s="18" t="s">
        <v>39</v>
      </c>
      <c r="C45" s="3">
        <v>7205</v>
      </c>
      <c r="D45" s="3">
        <v>7260</v>
      </c>
      <c r="E45" s="3">
        <v>8735</v>
      </c>
      <c r="F45" s="3">
        <v>8380</v>
      </c>
      <c r="G45" s="3">
        <v>8614</v>
      </c>
      <c r="H45" s="3">
        <v>9968</v>
      </c>
      <c r="I45" s="3">
        <f>H45-C45</f>
        <v>2763</v>
      </c>
      <c r="J45" s="48">
        <f>(H45-C45)/C45</f>
        <v>0.38348369188063847</v>
      </c>
      <c r="K45" s="3">
        <f>H45-D45</f>
        <v>2708</v>
      </c>
      <c r="L45" s="48">
        <f>(H45-D45)/D45</f>
        <v>0.37300275482093664</v>
      </c>
      <c r="M45" s="3">
        <f>H45-G45</f>
        <v>1354</v>
      </c>
      <c r="N45" s="48">
        <f>(H45-G45)/G45</f>
        <v>0.15718597631762249</v>
      </c>
    </row>
    <row r="46" spans="1:14" x14ac:dyDescent="0.35">
      <c r="A46" s="18" t="s">
        <v>37</v>
      </c>
      <c r="B46" s="18" t="s">
        <v>11</v>
      </c>
      <c r="C46" s="3">
        <v>5962</v>
      </c>
      <c r="D46" s="3">
        <v>5510</v>
      </c>
      <c r="E46" s="3">
        <v>12636</v>
      </c>
      <c r="F46" s="3">
        <v>10786</v>
      </c>
      <c r="G46" s="3">
        <v>8175</v>
      </c>
      <c r="H46" s="3">
        <v>9954</v>
      </c>
      <c r="I46" s="3">
        <f>H46-C46</f>
        <v>3992</v>
      </c>
      <c r="J46" s="48">
        <f>(H46-C46)/C46</f>
        <v>0.66957396846695738</v>
      </c>
      <c r="K46" s="3">
        <f>H46-D46</f>
        <v>4444</v>
      </c>
      <c r="L46" s="48">
        <f>(H46-D46)/D46</f>
        <v>0.80653357531760439</v>
      </c>
      <c r="M46" s="3">
        <f>H46-G46</f>
        <v>1779</v>
      </c>
      <c r="N46" s="48">
        <f>(H46-G46)/G46</f>
        <v>0.21761467889908256</v>
      </c>
    </row>
    <row r="47" spans="1:14" x14ac:dyDescent="0.35">
      <c r="A47" s="18" t="s">
        <v>40</v>
      </c>
      <c r="B47" s="18" t="s">
        <v>12</v>
      </c>
      <c r="C47" s="3">
        <v>5485</v>
      </c>
      <c r="D47" s="3">
        <v>5721</v>
      </c>
      <c r="E47" s="3">
        <v>8245</v>
      </c>
      <c r="F47" s="3">
        <v>9074</v>
      </c>
      <c r="G47" s="3">
        <v>7955</v>
      </c>
      <c r="H47" s="3">
        <v>8207</v>
      </c>
      <c r="I47" s="3">
        <f>H47-C47</f>
        <v>2722</v>
      </c>
      <c r="J47" s="48">
        <f>(H47-C47)/C47</f>
        <v>0.49626253418413857</v>
      </c>
      <c r="K47" s="3">
        <f>H47-D47</f>
        <v>2486</v>
      </c>
      <c r="L47" s="48">
        <f>(H47-D47)/D47</f>
        <v>0.43453941618598146</v>
      </c>
      <c r="M47" s="3">
        <f>H47-G47</f>
        <v>252</v>
      </c>
      <c r="N47" s="48">
        <f>(H47-G47)/G47</f>
        <v>3.1678189817724703E-2</v>
      </c>
    </row>
    <row r="48" spans="1:14" x14ac:dyDescent="0.35">
      <c r="A48" s="18" t="s">
        <v>44</v>
      </c>
      <c r="B48" s="18" t="s">
        <v>5</v>
      </c>
      <c r="C48" s="3">
        <v>3604</v>
      </c>
      <c r="D48" s="3">
        <v>3728</v>
      </c>
      <c r="E48" s="3">
        <v>5110</v>
      </c>
      <c r="F48" s="3">
        <v>5547</v>
      </c>
      <c r="G48" s="3">
        <v>5756</v>
      </c>
      <c r="H48" s="3">
        <v>6963</v>
      </c>
      <c r="I48" s="3">
        <f>H48-C48</f>
        <v>3359</v>
      </c>
      <c r="J48" s="48">
        <f>(H48-C48)/C48</f>
        <v>0.93201997780244172</v>
      </c>
      <c r="K48" s="3">
        <f>H48-D48</f>
        <v>3235</v>
      </c>
      <c r="L48" s="48">
        <f>(H48-D48)/D48</f>
        <v>0.86775751072961371</v>
      </c>
      <c r="M48" s="3">
        <f>H48-G48</f>
        <v>1207</v>
      </c>
      <c r="N48" s="48">
        <f>(H48-G48)/G48</f>
        <v>0.2096942321056289</v>
      </c>
    </row>
    <row r="49" spans="1:14" x14ac:dyDescent="0.35">
      <c r="A49" s="18" t="s">
        <v>45</v>
      </c>
      <c r="B49" s="18" t="s">
        <v>10</v>
      </c>
      <c r="C49" s="3">
        <v>7904</v>
      </c>
      <c r="D49" s="3">
        <v>6583</v>
      </c>
      <c r="E49" s="3">
        <v>4702</v>
      </c>
      <c r="F49" s="3">
        <v>5256</v>
      </c>
      <c r="G49" s="3">
        <v>4809</v>
      </c>
      <c r="H49" s="3">
        <v>5347</v>
      </c>
      <c r="I49" s="3">
        <f>H49-C49</f>
        <v>-2557</v>
      </c>
      <c r="J49" s="48">
        <f>(H49-C49)/C49</f>
        <v>-0.32350708502024289</v>
      </c>
      <c r="K49" s="3">
        <f>H49-D49</f>
        <v>-1236</v>
      </c>
      <c r="L49" s="48">
        <f>(H49-D49)/D49</f>
        <v>-0.18775634209327055</v>
      </c>
      <c r="M49" s="3">
        <f>H49-G49</f>
        <v>538</v>
      </c>
      <c r="N49" s="48">
        <f>(H49-G49)/G49</f>
        <v>0.11187357038885423</v>
      </c>
    </row>
    <row r="50" spans="1:14" x14ac:dyDescent="0.35">
      <c r="A50" s="18" t="s">
        <v>42</v>
      </c>
      <c r="B50" s="18" t="s">
        <v>6</v>
      </c>
      <c r="C50" s="3">
        <v>4052</v>
      </c>
      <c r="D50" s="3">
        <v>3537</v>
      </c>
      <c r="E50" s="3">
        <v>4295</v>
      </c>
      <c r="F50" s="3">
        <v>4808</v>
      </c>
      <c r="G50" s="3">
        <v>5512</v>
      </c>
      <c r="H50" s="3">
        <v>5121</v>
      </c>
      <c r="I50" s="3">
        <f>H50-C50</f>
        <v>1069</v>
      </c>
      <c r="J50" s="48">
        <f>(H50-C50)/C50</f>
        <v>0.26382033563672258</v>
      </c>
      <c r="K50" s="3">
        <f>H50-D50</f>
        <v>1584</v>
      </c>
      <c r="L50" s="48">
        <f>(H50-D50)/D50</f>
        <v>0.44783715012722647</v>
      </c>
      <c r="M50" s="3">
        <f>H50-G50</f>
        <v>-391</v>
      </c>
      <c r="N50" s="48">
        <f>(H50-G50)/G50</f>
        <v>-7.0936139332365741E-2</v>
      </c>
    </row>
    <row r="51" spans="1:14" x14ac:dyDescent="0.35">
      <c r="A51" s="18" t="s">
        <v>41</v>
      </c>
      <c r="B51" s="18" t="s">
        <v>20</v>
      </c>
      <c r="C51" s="3">
        <v>103560</v>
      </c>
      <c r="D51" s="3">
        <v>120418</v>
      </c>
      <c r="E51" s="3">
        <v>5728</v>
      </c>
      <c r="F51" s="3">
        <v>6082</v>
      </c>
      <c r="G51" s="3">
        <v>4598</v>
      </c>
      <c r="H51" s="3">
        <v>4011</v>
      </c>
      <c r="I51" s="3">
        <f>H51-C51</f>
        <v>-99549</v>
      </c>
      <c r="J51" s="48">
        <f>(H51-C51)/C51</f>
        <v>-0.96126882966396288</v>
      </c>
      <c r="K51" s="3">
        <f>H51-D51</f>
        <v>-116407</v>
      </c>
      <c r="L51" s="48">
        <f>(H51-D51)/D51</f>
        <v>-0.96669102625853276</v>
      </c>
      <c r="M51" s="3">
        <f>H51-G51</f>
        <v>-587</v>
      </c>
      <c r="N51" s="48">
        <f>(H51-G51)/G51</f>
        <v>-0.12766420182688126</v>
      </c>
    </row>
    <row r="52" spans="1:14" x14ac:dyDescent="0.35">
      <c r="A52" s="18" t="s">
        <v>46</v>
      </c>
      <c r="B52" s="18" t="s">
        <v>18</v>
      </c>
      <c r="C52" s="3">
        <v>3183</v>
      </c>
      <c r="D52" s="3">
        <v>3023</v>
      </c>
      <c r="E52" s="3">
        <v>3637</v>
      </c>
      <c r="F52" s="3">
        <v>2732</v>
      </c>
      <c r="G52" s="3">
        <v>3785</v>
      </c>
      <c r="H52" s="3">
        <v>3593</v>
      </c>
      <c r="I52" s="3">
        <f>H52-C52</f>
        <v>410</v>
      </c>
      <c r="J52" s="48">
        <f>(H52-C52)/C52</f>
        <v>0.12880929940307886</v>
      </c>
      <c r="K52" s="3">
        <f>H52-D52</f>
        <v>570</v>
      </c>
      <c r="L52" s="48">
        <f>(H52-D52)/D52</f>
        <v>0.18855441614290441</v>
      </c>
      <c r="M52" s="3">
        <f>H52-G52</f>
        <v>-192</v>
      </c>
      <c r="N52" s="48">
        <f>(H52-G52)/G52</f>
        <v>-5.0726552179656541E-2</v>
      </c>
    </row>
    <row r="53" spans="1:14" x14ac:dyDescent="0.35">
      <c r="A53" s="18" t="s">
        <v>49</v>
      </c>
      <c r="B53" s="18" t="s">
        <v>21</v>
      </c>
      <c r="C53" s="3">
        <v>2470</v>
      </c>
      <c r="D53" s="3">
        <v>2536</v>
      </c>
      <c r="E53" s="3">
        <v>773</v>
      </c>
      <c r="F53" s="3">
        <v>1577</v>
      </c>
      <c r="G53" s="3">
        <v>1216</v>
      </c>
      <c r="H53" s="3">
        <v>2645</v>
      </c>
      <c r="I53" s="3">
        <f>H53-C53</f>
        <v>175</v>
      </c>
      <c r="J53" s="48">
        <f>(H53-C53)/C53</f>
        <v>7.08502024291498E-2</v>
      </c>
      <c r="K53" s="3">
        <f>H53-D53</f>
        <v>109</v>
      </c>
      <c r="L53" s="48">
        <f>(H53-D53)/D53</f>
        <v>4.2981072555205051E-2</v>
      </c>
      <c r="M53" s="3">
        <f>H53-G53</f>
        <v>1429</v>
      </c>
      <c r="N53" s="48">
        <f>(H53-G53)/G53</f>
        <v>1.1751644736842106</v>
      </c>
    </row>
    <row r="54" spans="1:14" x14ac:dyDescent="0.35">
      <c r="A54" s="18" t="s">
        <v>48</v>
      </c>
      <c r="B54" s="18" t="s">
        <v>22</v>
      </c>
      <c r="C54" s="3">
        <v>3997</v>
      </c>
      <c r="D54" s="3">
        <v>4323</v>
      </c>
      <c r="E54" s="3">
        <v>911</v>
      </c>
      <c r="F54" s="3">
        <v>1399</v>
      </c>
      <c r="G54" s="3">
        <v>2041</v>
      </c>
      <c r="H54" s="3">
        <v>2499</v>
      </c>
      <c r="I54" s="3">
        <f>H54-C54</f>
        <v>-1498</v>
      </c>
      <c r="J54" s="48">
        <f>(H54-C54)/C54</f>
        <v>-0.37478108581436076</v>
      </c>
      <c r="K54" s="3">
        <f>H54-D54</f>
        <v>-1824</v>
      </c>
      <c r="L54" s="48">
        <f>(H54-D54)/D54</f>
        <v>-0.4219292158223456</v>
      </c>
      <c r="M54" s="3">
        <f>H54-G54</f>
        <v>458</v>
      </c>
      <c r="N54" s="48">
        <f>(H54-G54)/G54</f>
        <v>0.2243998040176384</v>
      </c>
    </row>
    <row r="55" spans="1:14" x14ac:dyDescent="0.35">
      <c r="A55" s="18" t="s">
        <v>43</v>
      </c>
      <c r="B55" s="18" t="s">
        <v>4</v>
      </c>
      <c r="C55" s="3">
        <v>2026</v>
      </c>
      <c r="D55" s="3">
        <v>2320</v>
      </c>
      <c r="E55" s="3">
        <v>2459</v>
      </c>
      <c r="F55" s="3">
        <v>2584</v>
      </c>
      <c r="G55" s="3">
        <v>3760</v>
      </c>
      <c r="H55" s="3">
        <v>2389</v>
      </c>
      <c r="I55" s="3">
        <f>H55-C55</f>
        <v>363</v>
      </c>
      <c r="J55" s="48">
        <f>(H55-C55)/C55</f>
        <v>0.17917077986179664</v>
      </c>
      <c r="K55" s="3">
        <f>H55-D55</f>
        <v>69</v>
      </c>
      <c r="L55" s="48">
        <f>(H55-D55)/D55</f>
        <v>2.9741379310344828E-2</v>
      </c>
      <c r="M55" s="3">
        <f>H55-G55</f>
        <v>-1371</v>
      </c>
      <c r="N55" s="48">
        <f>(H55-G55)/G55</f>
        <v>-0.36462765957446808</v>
      </c>
    </row>
    <row r="56" spans="1:14" x14ac:dyDescent="0.35">
      <c r="A56" s="18" t="s">
        <v>47</v>
      </c>
      <c r="B56" s="18" t="s">
        <v>15</v>
      </c>
      <c r="C56" s="3">
        <v>1559</v>
      </c>
      <c r="D56" s="3">
        <v>1497</v>
      </c>
      <c r="E56" s="3">
        <v>1711</v>
      </c>
      <c r="F56" s="3">
        <v>2145</v>
      </c>
      <c r="G56" s="3">
        <v>2099</v>
      </c>
      <c r="H56" s="3">
        <v>2355</v>
      </c>
      <c r="I56" s="3">
        <f>H56-C56</f>
        <v>796</v>
      </c>
      <c r="J56" s="48">
        <f>(H56-C56)/C56</f>
        <v>0.51058370750481075</v>
      </c>
      <c r="K56" s="3">
        <f>H56-D56</f>
        <v>858</v>
      </c>
      <c r="L56" s="48">
        <f>(H56-D56)/D56</f>
        <v>0.57314629258517036</v>
      </c>
      <c r="M56" s="3">
        <f>H56-G56</f>
        <v>256</v>
      </c>
      <c r="N56" s="48">
        <f>(H56-G56)/G56</f>
        <v>0.12196283944735588</v>
      </c>
    </row>
    <row r="57" spans="1:14" x14ac:dyDescent="0.35">
      <c r="A57" s="18" t="s">
        <v>3</v>
      </c>
      <c r="B57" s="18" t="s">
        <v>3</v>
      </c>
      <c r="C57" s="3">
        <v>1758</v>
      </c>
      <c r="D57" s="3">
        <v>1816</v>
      </c>
      <c r="E57" s="3">
        <v>1915</v>
      </c>
      <c r="F57" s="3">
        <v>2346</v>
      </c>
      <c r="G57" s="3">
        <v>2387</v>
      </c>
      <c r="H57" s="3">
        <v>2154</v>
      </c>
      <c r="I57" s="3">
        <f>H57-C57</f>
        <v>396</v>
      </c>
      <c r="J57" s="48">
        <f>(H57-C57)/C57</f>
        <v>0.22525597269624573</v>
      </c>
      <c r="K57" s="3">
        <f>H57-D57</f>
        <v>338</v>
      </c>
      <c r="L57" s="48">
        <f>(H57-D57)/D57</f>
        <v>0.18612334801762115</v>
      </c>
      <c r="M57" s="3">
        <f>H57-G57</f>
        <v>-233</v>
      </c>
      <c r="N57" s="48">
        <f>(H57-G57)/G57</f>
        <v>-9.761206535400084E-2</v>
      </c>
    </row>
    <row r="60" spans="1:14" x14ac:dyDescent="0.35">
      <c r="A60" s="43" t="s">
        <v>99</v>
      </c>
      <c r="B60" s="57"/>
      <c r="C60" s="57"/>
      <c r="D60" s="57"/>
      <c r="E60" s="57"/>
      <c r="F60" s="57"/>
      <c r="G60" s="57"/>
      <c r="H60" s="57"/>
    </row>
    <row r="61" spans="1:14" x14ac:dyDescent="0.35">
      <c r="A61" s="43" t="s">
        <v>100</v>
      </c>
      <c r="B61" s="57"/>
      <c r="C61" s="57"/>
      <c r="D61" s="57"/>
      <c r="E61" s="57"/>
      <c r="F61" s="57"/>
      <c r="G61" s="57"/>
      <c r="H61" s="57"/>
    </row>
    <row r="62" spans="1:14" x14ac:dyDescent="0.35">
      <c r="A62" s="21"/>
      <c r="B62" s="21"/>
      <c r="C62" s="44" t="s">
        <v>57</v>
      </c>
      <c r="D62" s="44"/>
      <c r="E62" s="44"/>
      <c r="F62" s="44"/>
      <c r="G62" s="44"/>
      <c r="H62" s="44"/>
      <c r="I62" s="45" t="s">
        <v>58</v>
      </c>
      <c r="J62" s="45"/>
      <c r="K62" s="45"/>
      <c r="L62" s="45"/>
      <c r="M62" s="45"/>
      <c r="N62" s="45"/>
    </row>
    <row r="63" spans="1:14" x14ac:dyDescent="0.35">
      <c r="A63" s="21"/>
      <c r="B63" s="21"/>
      <c r="C63" s="5">
        <v>2019</v>
      </c>
      <c r="D63" s="22">
        <v>2020</v>
      </c>
      <c r="E63" s="6">
        <v>2023</v>
      </c>
      <c r="F63" s="23">
        <v>2024</v>
      </c>
      <c r="G63" s="7">
        <v>2025</v>
      </c>
      <c r="H63" s="24">
        <v>2026</v>
      </c>
      <c r="I63" s="45" t="s">
        <v>59</v>
      </c>
      <c r="J63" s="45"/>
      <c r="K63" s="46" t="s">
        <v>60</v>
      </c>
      <c r="L63" s="46"/>
      <c r="M63" s="45" t="s">
        <v>61</v>
      </c>
      <c r="N63" s="45"/>
    </row>
    <row r="64" spans="1:14" x14ac:dyDescent="0.35">
      <c r="A64" s="17" t="s">
        <v>26</v>
      </c>
      <c r="B64" s="17" t="s">
        <v>27</v>
      </c>
      <c r="C64" s="3">
        <v>774332</v>
      </c>
      <c r="D64" s="3">
        <v>825631</v>
      </c>
      <c r="E64" s="3">
        <v>773079</v>
      </c>
      <c r="F64" s="3">
        <v>763373</v>
      </c>
      <c r="G64" s="3">
        <v>775152</v>
      </c>
      <c r="H64" s="3">
        <v>818100</v>
      </c>
      <c r="I64" s="3">
        <f>H64-C64</f>
        <v>43768</v>
      </c>
      <c r="J64" s="48">
        <f>(H64-C64)/C64</f>
        <v>5.6523558370311443E-2</v>
      </c>
      <c r="K64" s="3">
        <f>H64-D64</f>
        <v>-7531</v>
      </c>
      <c r="L64" s="48">
        <f>(H64-D64)/D64</f>
        <v>-9.1215082766998822E-3</v>
      </c>
      <c r="M64" s="3">
        <f>H64-G64</f>
        <v>42948</v>
      </c>
      <c r="N64" s="48">
        <f>(H64-G64)/G64</f>
        <v>5.5405907486531673E-2</v>
      </c>
    </row>
    <row r="65" spans="1:14" x14ac:dyDescent="0.35">
      <c r="A65" s="17" t="s">
        <v>63</v>
      </c>
      <c r="B65" s="17" t="s">
        <v>63</v>
      </c>
      <c r="C65" s="3">
        <v>373471</v>
      </c>
      <c r="D65" s="3">
        <v>411899</v>
      </c>
      <c r="E65" s="3">
        <v>391641</v>
      </c>
      <c r="F65" s="3">
        <v>385321</v>
      </c>
      <c r="G65" s="3">
        <v>407174</v>
      </c>
      <c r="H65" s="3">
        <v>441511</v>
      </c>
      <c r="I65" s="3">
        <f t="shared" ref="I65:I66" si="12">H65-C65</f>
        <v>68040</v>
      </c>
      <c r="J65" s="48">
        <f t="shared" ref="J65:J66" si="13">(H65-C65)/C65</f>
        <v>0.18218282008509362</v>
      </c>
      <c r="K65" s="3">
        <f t="shared" ref="K65:K66" si="14">H65-D65</f>
        <v>29612</v>
      </c>
      <c r="L65" s="48">
        <f t="shared" ref="L65:L66" si="15">(H65-D65)/D65</f>
        <v>7.1891410272906714E-2</v>
      </c>
      <c r="M65" s="3">
        <f t="shared" ref="M65:M66" si="16">H65-G65</f>
        <v>34337</v>
      </c>
      <c r="N65" s="48">
        <f t="shared" ref="N65:N66" si="17">(H65-G65)/G65</f>
        <v>8.4330040719692315E-2</v>
      </c>
    </row>
    <row r="66" spans="1:14" x14ac:dyDescent="0.35">
      <c r="A66" s="17" t="s">
        <v>73</v>
      </c>
      <c r="B66" s="17" t="s">
        <v>89</v>
      </c>
      <c r="C66" s="3">
        <v>98362</v>
      </c>
      <c r="D66" s="3">
        <v>102903</v>
      </c>
      <c r="E66" s="3">
        <v>86827</v>
      </c>
      <c r="F66" s="3">
        <v>91754</v>
      </c>
      <c r="G66" s="3">
        <v>91755</v>
      </c>
      <c r="H66" s="3">
        <v>90597</v>
      </c>
      <c r="I66" s="19">
        <f t="shared" si="12"/>
        <v>-7765</v>
      </c>
      <c r="J66" s="49">
        <f t="shared" si="13"/>
        <v>-7.8943087777800375E-2</v>
      </c>
      <c r="K66" s="19">
        <f t="shared" si="14"/>
        <v>-12306</v>
      </c>
      <c r="L66" s="49">
        <f t="shared" si="15"/>
        <v>-0.1195883501938719</v>
      </c>
      <c r="M66" s="19">
        <f t="shared" si="16"/>
        <v>-1158</v>
      </c>
      <c r="N66" s="49">
        <f t="shared" si="17"/>
        <v>-1.262056563675004E-2</v>
      </c>
    </row>
    <row r="67" spans="1:14" x14ac:dyDescent="0.35">
      <c r="A67" s="17" t="s">
        <v>96</v>
      </c>
      <c r="B67" s="17" t="s">
        <v>96</v>
      </c>
      <c r="C67" s="3">
        <v>92020</v>
      </c>
      <c r="D67" s="3">
        <v>97112</v>
      </c>
      <c r="E67" s="3">
        <v>82554</v>
      </c>
      <c r="F67" s="3">
        <v>86379</v>
      </c>
      <c r="G67" s="3">
        <v>85959</v>
      </c>
      <c r="H67" s="3">
        <v>85699</v>
      </c>
      <c r="I67" s="3">
        <f>H67-C67</f>
        <v>-6321</v>
      </c>
      <c r="J67" s="48">
        <f>(H67-C67)/C67</f>
        <v>-6.8691588785046734E-2</v>
      </c>
      <c r="K67" s="3">
        <f>H67-D67</f>
        <v>-11413</v>
      </c>
      <c r="L67" s="48">
        <f>(H67-D67)/D67</f>
        <v>-0.11752409588928248</v>
      </c>
      <c r="M67" s="3">
        <f>H67-G67</f>
        <v>-260</v>
      </c>
      <c r="N67" s="48">
        <f>(H67-G67)/G67</f>
        <v>-3.0246978210542235E-3</v>
      </c>
    </row>
    <row r="68" spans="1:14" x14ac:dyDescent="0.35">
      <c r="A68" s="17" t="s">
        <v>76</v>
      </c>
      <c r="B68" s="17" t="s">
        <v>92</v>
      </c>
      <c r="C68" s="3">
        <v>67464</v>
      </c>
      <c r="D68" s="3">
        <v>70155</v>
      </c>
      <c r="E68" s="3">
        <v>62009</v>
      </c>
      <c r="F68" s="3">
        <v>59114</v>
      </c>
      <c r="G68" s="3">
        <v>59815</v>
      </c>
      <c r="H68" s="3">
        <v>68809</v>
      </c>
      <c r="I68" s="3">
        <f>H68-C68</f>
        <v>1345</v>
      </c>
      <c r="J68" s="48">
        <f>(H68-C68)/C68</f>
        <v>1.9936558757263134E-2</v>
      </c>
      <c r="K68" s="3">
        <f>H68-D68</f>
        <v>-1346</v>
      </c>
      <c r="L68" s="48">
        <f>(H68-D68)/D68</f>
        <v>-1.918608794811489E-2</v>
      </c>
      <c r="M68" s="3">
        <f>H68-G68</f>
        <v>8994</v>
      </c>
      <c r="N68" s="48">
        <f>(H68-G68)/G68</f>
        <v>0.15036362116525956</v>
      </c>
    </row>
    <row r="69" spans="1:14" x14ac:dyDescent="0.35">
      <c r="A69" s="17" t="s">
        <v>97</v>
      </c>
      <c r="B69" s="17" t="s">
        <v>97</v>
      </c>
      <c r="C69" s="3">
        <v>62390</v>
      </c>
      <c r="D69" s="3">
        <v>65982</v>
      </c>
      <c r="E69" s="3">
        <v>56609</v>
      </c>
      <c r="F69" s="3">
        <v>53265</v>
      </c>
      <c r="G69" s="3">
        <v>56370</v>
      </c>
      <c r="H69" s="3">
        <v>64852</v>
      </c>
      <c r="I69" s="3">
        <f>H69-C69</f>
        <v>2462</v>
      </c>
      <c r="J69" s="48">
        <f>(H69-C69)/C69</f>
        <v>3.9461452155794198E-2</v>
      </c>
      <c r="K69" s="3">
        <f>H69-D69</f>
        <v>-1130</v>
      </c>
      <c r="L69" s="48">
        <f>(H69-D69)/D69</f>
        <v>-1.7125882816525721E-2</v>
      </c>
      <c r="M69" s="3">
        <f>H69-G69</f>
        <v>8482</v>
      </c>
      <c r="N69" s="48">
        <f>(H69-G69)/G69</f>
        <v>0.15047010821358878</v>
      </c>
    </row>
    <row r="70" spans="1:14" x14ac:dyDescent="0.35">
      <c r="A70" s="17" t="s">
        <v>67</v>
      </c>
      <c r="B70" s="17" t="s">
        <v>83</v>
      </c>
      <c r="C70" s="3">
        <v>63158</v>
      </c>
      <c r="D70" s="3">
        <v>63628</v>
      </c>
      <c r="E70" s="3">
        <v>46295</v>
      </c>
      <c r="F70" s="3">
        <v>45737</v>
      </c>
      <c r="G70" s="3">
        <v>47152</v>
      </c>
      <c r="H70" s="3">
        <v>47505</v>
      </c>
      <c r="I70" s="3">
        <f>H70-C70</f>
        <v>-15653</v>
      </c>
      <c r="J70" s="48">
        <f>(H70-C70)/C70</f>
        <v>-0.24783875360207733</v>
      </c>
      <c r="K70" s="3">
        <f>H70-D70</f>
        <v>-16123</v>
      </c>
      <c r="L70" s="48">
        <f>(H70-D70)/D70</f>
        <v>-0.25339473187904699</v>
      </c>
      <c r="M70" s="3">
        <f>H70-G70</f>
        <v>353</v>
      </c>
      <c r="N70" s="48">
        <f>(H70-G70)/G70</f>
        <v>7.4864268747879201E-3</v>
      </c>
    </row>
    <row r="71" spans="1:14" x14ac:dyDescent="0.35">
      <c r="A71" s="17" t="s">
        <v>77</v>
      </c>
      <c r="B71" s="17" t="s">
        <v>93</v>
      </c>
      <c r="C71" s="3">
        <v>28634</v>
      </c>
      <c r="D71" s="3">
        <v>21600</v>
      </c>
      <c r="E71" s="3">
        <v>35729</v>
      </c>
      <c r="F71" s="3">
        <v>41988</v>
      </c>
      <c r="G71" s="3">
        <v>33723</v>
      </c>
      <c r="H71" s="3">
        <v>36994</v>
      </c>
      <c r="I71" s="3">
        <f>H71-C71</f>
        <v>8360</v>
      </c>
      <c r="J71" s="48">
        <f>(H71-C71)/C71</f>
        <v>0.29196060627226372</v>
      </c>
      <c r="K71" s="3">
        <f>H71-D71</f>
        <v>15394</v>
      </c>
      <c r="L71" s="48">
        <f>(H71-D71)/D71</f>
        <v>0.7126851851851852</v>
      </c>
      <c r="M71" s="3">
        <f>H71-G71</f>
        <v>3271</v>
      </c>
      <c r="N71" s="48">
        <f>(H71-G71)/G71</f>
        <v>9.6996115410847197E-2</v>
      </c>
    </row>
    <row r="72" spans="1:14" x14ac:dyDescent="0.35">
      <c r="A72" s="17" t="s">
        <v>98</v>
      </c>
      <c r="B72" s="17" t="s">
        <v>81</v>
      </c>
      <c r="C72" s="3">
        <v>36218</v>
      </c>
      <c r="D72" s="3">
        <v>39802</v>
      </c>
      <c r="E72" s="3">
        <v>28925</v>
      </c>
      <c r="F72" s="3">
        <v>31789</v>
      </c>
      <c r="G72" s="3">
        <v>26770</v>
      </c>
      <c r="H72" s="3">
        <v>26547</v>
      </c>
      <c r="I72" s="3">
        <f>H72-C72</f>
        <v>-9671</v>
      </c>
      <c r="J72" s="48">
        <f>(H72-C72)/C72</f>
        <v>-0.26702192280081727</v>
      </c>
      <c r="K72" s="3">
        <f>H72-D72</f>
        <v>-13255</v>
      </c>
      <c r="L72" s="48">
        <f>(H72-D72)/D72</f>
        <v>-0.33302346615747952</v>
      </c>
      <c r="M72" s="3">
        <f>H72-G72</f>
        <v>-223</v>
      </c>
      <c r="N72" s="48">
        <f>(H72-G72)/G72</f>
        <v>-8.3302203959656328E-3</v>
      </c>
    </row>
    <row r="73" spans="1:14" x14ac:dyDescent="0.35">
      <c r="A73" s="17" t="s">
        <v>75</v>
      </c>
      <c r="B73" s="17" t="s">
        <v>91</v>
      </c>
      <c r="C73" s="3">
        <v>23102</v>
      </c>
      <c r="D73" s="3">
        <v>27728</v>
      </c>
      <c r="E73" s="3">
        <v>24807</v>
      </c>
      <c r="F73" s="3">
        <v>20165</v>
      </c>
      <c r="G73" s="3">
        <v>20314</v>
      </c>
      <c r="H73" s="3">
        <v>22920</v>
      </c>
      <c r="I73" s="3">
        <f>H73-C73</f>
        <v>-182</v>
      </c>
      <c r="J73" s="48">
        <f>(H73-C73)/C73</f>
        <v>-7.8781057917063461E-3</v>
      </c>
      <c r="K73" s="3">
        <f>H73-D73</f>
        <v>-4808</v>
      </c>
      <c r="L73" s="48">
        <f>(H73-D73)/D73</f>
        <v>-0.17339873052510099</v>
      </c>
      <c r="M73" s="3">
        <f>H73-G73</f>
        <v>2606</v>
      </c>
      <c r="N73" s="48">
        <f>(H73-G73)/G73</f>
        <v>0.12828591119425026</v>
      </c>
    </row>
    <row r="74" spans="1:14" x14ac:dyDescent="0.35">
      <c r="A74" s="17" t="s">
        <v>71</v>
      </c>
      <c r="B74" s="17" t="s">
        <v>87</v>
      </c>
      <c r="C74" s="3">
        <v>25542</v>
      </c>
      <c r="D74" s="3">
        <v>27831</v>
      </c>
      <c r="E74" s="3">
        <v>23663</v>
      </c>
      <c r="F74" s="3">
        <v>24950</v>
      </c>
      <c r="G74" s="3">
        <v>22211</v>
      </c>
      <c r="H74" s="3">
        <v>22805</v>
      </c>
      <c r="I74" s="3">
        <f>H74-C74</f>
        <v>-2737</v>
      </c>
      <c r="J74" s="48">
        <f>(H74-C74)/C74</f>
        <v>-0.10715683971497925</v>
      </c>
      <c r="K74" s="3">
        <f>H74-D74</f>
        <v>-5026</v>
      </c>
      <c r="L74" s="48">
        <f>(H74-D74)/D74</f>
        <v>-0.18058998957996478</v>
      </c>
      <c r="M74" s="3">
        <f>H74-G74</f>
        <v>594</v>
      </c>
      <c r="N74" s="48">
        <f>(H74-G74)/G74</f>
        <v>2.6743505470262482E-2</v>
      </c>
    </row>
    <row r="75" spans="1:14" x14ac:dyDescent="0.35">
      <c r="A75" s="17" t="s">
        <v>70</v>
      </c>
      <c r="B75" s="17" t="s">
        <v>86</v>
      </c>
      <c r="C75" s="3">
        <v>11693</v>
      </c>
      <c r="D75" s="3">
        <v>12816</v>
      </c>
      <c r="E75" s="3">
        <v>12214</v>
      </c>
      <c r="F75" s="3">
        <v>15296</v>
      </c>
      <c r="G75" s="3">
        <v>17153</v>
      </c>
      <c r="H75" s="3">
        <v>16550</v>
      </c>
      <c r="I75" s="3">
        <f>H75-C75</f>
        <v>4857</v>
      </c>
      <c r="J75" s="48">
        <f>(H75-C75)/C75</f>
        <v>0.41537672111519713</v>
      </c>
      <c r="K75" s="3">
        <f>H75-D75</f>
        <v>3734</v>
      </c>
      <c r="L75" s="48">
        <f>(H75-D75)/D75</f>
        <v>0.29135455680399502</v>
      </c>
      <c r="M75" s="3">
        <f>H75-G75</f>
        <v>-603</v>
      </c>
      <c r="N75" s="48">
        <f>(H75-G75)/G75</f>
        <v>-3.5154200431411417E-2</v>
      </c>
    </row>
    <row r="76" spans="1:14" x14ac:dyDescent="0.35">
      <c r="A76" s="17" t="s">
        <v>79</v>
      </c>
      <c r="B76" s="17" t="s">
        <v>95</v>
      </c>
      <c r="C76" s="3">
        <v>20219</v>
      </c>
      <c r="D76" s="3">
        <v>19170</v>
      </c>
      <c r="E76" s="3">
        <v>18614</v>
      </c>
      <c r="F76" s="3">
        <v>16649</v>
      </c>
      <c r="G76" s="3">
        <v>17467</v>
      </c>
      <c r="H76" s="3">
        <v>16349</v>
      </c>
      <c r="I76" s="3">
        <f>H76-C76</f>
        <v>-3870</v>
      </c>
      <c r="J76" s="48">
        <f>(H76-C76)/C76</f>
        <v>-0.19140412483307781</v>
      </c>
      <c r="K76" s="3">
        <f>H76-D76</f>
        <v>-2821</v>
      </c>
      <c r="L76" s="48">
        <f>(H76-D76)/D76</f>
        <v>-0.14715701617110069</v>
      </c>
      <c r="M76" s="3">
        <f>H76-G76</f>
        <v>-1118</v>
      </c>
      <c r="N76" s="48">
        <f>(H76-G76)/G76</f>
        <v>-6.4006412091372297E-2</v>
      </c>
    </row>
    <row r="77" spans="1:14" x14ac:dyDescent="0.35">
      <c r="A77" s="17" t="s">
        <v>78</v>
      </c>
      <c r="B77" s="17" t="s">
        <v>94</v>
      </c>
      <c r="C77" s="3">
        <v>8050</v>
      </c>
      <c r="D77" s="3">
        <v>9098</v>
      </c>
      <c r="E77" s="3">
        <v>9271</v>
      </c>
      <c r="F77" s="3">
        <v>8679</v>
      </c>
      <c r="G77" s="3">
        <v>9315</v>
      </c>
      <c r="H77" s="3">
        <v>8268</v>
      </c>
      <c r="I77" s="3">
        <f>H77-C77</f>
        <v>218</v>
      </c>
      <c r="J77" s="48">
        <f>(H77-C77)/C77</f>
        <v>2.7080745341614906E-2</v>
      </c>
      <c r="K77" s="3">
        <f>H77-D77</f>
        <v>-830</v>
      </c>
      <c r="L77" s="48">
        <f>(H77-D77)/D77</f>
        <v>-9.1228841503627173E-2</v>
      </c>
      <c r="M77" s="3">
        <f>H77-G77</f>
        <v>-1047</v>
      </c>
      <c r="N77" s="48">
        <f>(H77-G77)/G77</f>
        <v>-0.11239935587761675</v>
      </c>
    </row>
    <row r="78" spans="1:14" x14ac:dyDescent="0.35">
      <c r="A78" s="17" t="s">
        <v>69</v>
      </c>
      <c r="B78" s="17" t="s">
        <v>85</v>
      </c>
      <c r="C78" s="3">
        <v>5295</v>
      </c>
      <c r="D78" s="3">
        <v>6090</v>
      </c>
      <c r="E78" s="3">
        <v>13119</v>
      </c>
      <c r="F78" s="3">
        <v>6874</v>
      </c>
      <c r="G78" s="3">
        <v>6799</v>
      </c>
      <c r="H78" s="3">
        <v>5515</v>
      </c>
      <c r="I78" s="3">
        <f>H78-C78</f>
        <v>220</v>
      </c>
      <c r="J78" s="48">
        <f>(H78-C78)/C78</f>
        <v>4.1548630783758263E-2</v>
      </c>
      <c r="K78" s="3">
        <f>H78-D78</f>
        <v>-575</v>
      </c>
      <c r="L78" s="48">
        <f>(H78-D78)/D78</f>
        <v>-9.4417077175697861E-2</v>
      </c>
      <c r="M78" s="3">
        <f>H78-G78</f>
        <v>-1284</v>
      </c>
      <c r="N78" s="48">
        <f>(H78-G78)/G78</f>
        <v>-0.18885130166200911</v>
      </c>
    </row>
    <row r="79" spans="1:14" x14ac:dyDescent="0.35">
      <c r="A79" s="17" t="s">
        <v>74</v>
      </c>
      <c r="B79" s="17" t="s">
        <v>90</v>
      </c>
      <c r="C79" s="3">
        <v>3247</v>
      </c>
      <c r="D79" s="3">
        <v>2754</v>
      </c>
      <c r="E79" s="3">
        <v>5503</v>
      </c>
      <c r="F79" s="3">
        <v>4708</v>
      </c>
      <c r="G79" s="3">
        <v>4579</v>
      </c>
      <c r="H79" s="3">
        <v>4324</v>
      </c>
      <c r="I79" s="3">
        <f>H79-C79</f>
        <v>1077</v>
      </c>
      <c r="J79" s="48">
        <f>(H79-C79)/C79</f>
        <v>0.33169079149984604</v>
      </c>
      <c r="K79" s="3">
        <f>H79-D79</f>
        <v>1570</v>
      </c>
      <c r="L79" s="48">
        <f>(H79-D79)/D79</f>
        <v>0.570079883805374</v>
      </c>
      <c r="M79" s="3">
        <f>H79-G79</f>
        <v>-255</v>
      </c>
      <c r="N79" s="48">
        <f>(H79-G79)/G79</f>
        <v>-5.5689015068792314E-2</v>
      </c>
    </row>
    <row r="80" spans="1:14" x14ac:dyDescent="0.35">
      <c r="A80" s="17" t="s">
        <v>72</v>
      </c>
      <c r="B80" s="17" t="s">
        <v>88</v>
      </c>
      <c r="C80" s="3">
        <v>3078</v>
      </c>
      <c r="D80" s="3">
        <v>3847</v>
      </c>
      <c r="E80" s="3">
        <v>4766</v>
      </c>
      <c r="F80" s="3">
        <v>3449</v>
      </c>
      <c r="G80" s="3">
        <v>4175</v>
      </c>
      <c r="H80" s="3">
        <v>3539</v>
      </c>
      <c r="I80" s="3">
        <f>H80-C80</f>
        <v>461</v>
      </c>
      <c r="J80" s="48">
        <f>(H80-C80)/C80</f>
        <v>0.14977257959714099</v>
      </c>
      <c r="K80" s="3">
        <f>H80-D80</f>
        <v>-308</v>
      </c>
      <c r="L80" s="48">
        <f>(H80-D80)/D80</f>
        <v>-8.0062386275019493E-2</v>
      </c>
      <c r="M80" s="3">
        <f>H80-G80</f>
        <v>-636</v>
      </c>
      <c r="N80" s="48">
        <f>(H80-G80)/G80</f>
        <v>-0.15233532934131735</v>
      </c>
    </row>
    <row r="81" spans="1:14" x14ac:dyDescent="0.35">
      <c r="A81" s="17" t="s">
        <v>68</v>
      </c>
      <c r="B81" s="17" t="s">
        <v>84</v>
      </c>
      <c r="C81" s="3">
        <v>4360</v>
      </c>
      <c r="D81" s="3">
        <v>4176</v>
      </c>
      <c r="E81" s="3">
        <v>7112</v>
      </c>
      <c r="F81" s="3">
        <v>4593</v>
      </c>
      <c r="G81" s="3">
        <v>3978</v>
      </c>
      <c r="H81" s="3">
        <v>3214</v>
      </c>
      <c r="I81" s="3">
        <f>H81-C81</f>
        <v>-1146</v>
      </c>
      <c r="J81" s="48">
        <f>(H81-C81)/C81</f>
        <v>-0.26284403669724771</v>
      </c>
      <c r="K81" s="3">
        <f>H81-D81</f>
        <v>-962</v>
      </c>
      <c r="L81" s="48">
        <f>(H81-D81)/D81</f>
        <v>-0.2303639846743295</v>
      </c>
      <c r="M81" s="3">
        <f>H81-G81</f>
        <v>-764</v>
      </c>
      <c r="N81" s="48">
        <f>(H81-G81)/G81</f>
        <v>-0.19205630970336854</v>
      </c>
    </row>
    <row r="82" spans="1:14" x14ac:dyDescent="0.35">
      <c r="A82" s="17" t="s">
        <v>66</v>
      </c>
      <c r="B82" s="17" t="s">
        <v>82</v>
      </c>
      <c r="C82" s="3">
        <v>2439</v>
      </c>
      <c r="D82" s="3">
        <v>2134</v>
      </c>
      <c r="E82" s="3">
        <v>2584</v>
      </c>
      <c r="F82" s="3">
        <v>2266</v>
      </c>
      <c r="G82" s="3">
        <v>2772</v>
      </c>
      <c r="H82" s="3">
        <v>2653</v>
      </c>
      <c r="I82" s="3">
        <f>H82-C82</f>
        <v>214</v>
      </c>
      <c r="J82" s="48">
        <f>(H82-C82)/C82</f>
        <v>8.7740877408774093E-2</v>
      </c>
      <c r="K82" s="3">
        <f>H82-D82</f>
        <v>519</v>
      </c>
      <c r="L82" s="48">
        <f>(H82-D82)/D82</f>
        <v>0.24320524835988752</v>
      </c>
      <c r="M82" s="3">
        <f>H82-G82</f>
        <v>-119</v>
      </c>
      <c r="N82" s="48">
        <f>(H82-G82)/G82</f>
        <v>-4.2929292929292928E-2</v>
      </c>
    </row>
    <row r="83" spans="1:14" x14ac:dyDescent="0.35">
      <c r="A83" s="57"/>
      <c r="B83" s="57"/>
      <c r="C83" s="57"/>
      <c r="D83" s="57"/>
      <c r="E83" s="57"/>
      <c r="F83" s="57"/>
      <c r="G83" s="57"/>
      <c r="H83" s="57"/>
    </row>
    <row r="84" spans="1:14" x14ac:dyDescent="0.35">
      <c r="A84" s="43" t="s">
        <v>99</v>
      </c>
      <c r="B84" s="57"/>
      <c r="C84" s="57"/>
      <c r="D84" s="57"/>
      <c r="E84" s="57"/>
      <c r="F84" s="57"/>
      <c r="G84" s="57"/>
      <c r="H84" s="57"/>
    </row>
    <row r="85" spans="1:14" x14ac:dyDescent="0.35">
      <c r="A85" s="58" t="s">
        <v>101</v>
      </c>
      <c r="B85" s="57"/>
      <c r="C85" s="57"/>
      <c r="D85" s="57"/>
      <c r="E85" s="57"/>
      <c r="F85" s="57"/>
      <c r="G85" s="57"/>
      <c r="H85" s="57"/>
    </row>
    <row r="86" spans="1:14" x14ac:dyDescent="0.35">
      <c r="A86" s="21"/>
      <c r="B86" s="21"/>
      <c r="C86" s="44" t="s">
        <v>57</v>
      </c>
      <c r="D86" s="44"/>
      <c r="E86" s="44"/>
      <c r="F86" s="44"/>
      <c r="G86" s="44"/>
      <c r="H86" s="44"/>
      <c r="I86" s="45" t="s">
        <v>58</v>
      </c>
      <c r="J86" s="45"/>
      <c r="K86" s="45"/>
      <c r="L86" s="45"/>
      <c r="M86" s="45"/>
      <c r="N86" s="45"/>
    </row>
    <row r="87" spans="1:14" x14ac:dyDescent="0.35">
      <c r="A87" s="21"/>
      <c r="B87" s="21"/>
      <c r="C87" s="5">
        <v>2019</v>
      </c>
      <c r="D87" s="22">
        <v>2020</v>
      </c>
      <c r="E87" s="6">
        <v>2023</v>
      </c>
      <c r="F87" s="23">
        <v>2024</v>
      </c>
      <c r="G87" s="7">
        <v>2025</v>
      </c>
      <c r="H87" s="24">
        <v>2026</v>
      </c>
      <c r="I87" s="45" t="s">
        <v>59</v>
      </c>
      <c r="J87" s="45"/>
      <c r="K87" s="46" t="s">
        <v>60</v>
      </c>
      <c r="L87" s="46"/>
      <c r="M87" s="45" t="s">
        <v>61</v>
      </c>
      <c r="N87" s="45"/>
    </row>
    <row r="88" spans="1:14" x14ac:dyDescent="0.35">
      <c r="A88" s="17" t="s">
        <v>26</v>
      </c>
      <c r="B88" s="17" t="s">
        <v>27</v>
      </c>
      <c r="C88" s="3">
        <v>326683</v>
      </c>
      <c r="D88" s="3">
        <v>332386</v>
      </c>
      <c r="E88" s="3">
        <v>395161</v>
      </c>
      <c r="F88" s="3">
        <v>382589</v>
      </c>
      <c r="G88" s="3">
        <v>380171</v>
      </c>
      <c r="H88" s="3">
        <v>393324</v>
      </c>
      <c r="I88" s="3">
        <f>H88-C88</f>
        <v>66641</v>
      </c>
      <c r="J88" s="48">
        <f>(H88-C88)/C88</f>
        <v>0.20399286158141072</v>
      </c>
      <c r="K88" s="3">
        <f>H88-D88</f>
        <v>60938</v>
      </c>
      <c r="L88" s="48">
        <f>(H88-D88)/D88</f>
        <v>0.1833350381785033</v>
      </c>
      <c r="M88" s="3">
        <f>H88-G88</f>
        <v>13153</v>
      </c>
      <c r="N88" s="48">
        <f>(H88-G88)/G88</f>
        <v>3.4597588979695976E-2</v>
      </c>
    </row>
    <row r="89" spans="1:14" x14ac:dyDescent="0.35">
      <c r="A89" s="17" t="s">
        <v>63</v>
      </c>
      <c r="B89" s="17" t="s">
        <v>63</v>
      </c>
      <c r="C89" s="3">
        <v>67384</v>
      </c>
      <c r="D89" s="3">
        <v>65012</v>
      </c>
      <c r="E89" s="3">
        <v>109935</v>
      </c>
      <c r="F89" s="3">
        <v>110512</v>
      </c>
      <c r="G89" s="3">
        <v>113377</v>
      </c>
      <c r="H89" s="3">
        <v>124449</v>
      </c>
      <c r="I89" s="3">
        <f t="shared" ref="I89:I90" si="18">H89-C89</f>
        <v>57065</v>
      </c>
      <c r="J89" s="48">
        <f t="shared" ref="J89:J90" si="19">(H89-C89)/C89</f>
        <v>0.84686275673750444</v>
      </c>
      <c r="K89" s="3">
        <f t="shared" ref="K89:K90" si="20">H89-D89</f>
        <v>59437</v>
      </c>
      <c r="L89" s="48">
        <f t="shared" ref="L89:L90" si="21">(H89-D89)/D89</f>
        <v>0.91424660062757646</v>
      </c>
      <c r="M89" s="3">
        <f t="shared" ref="M89:M90" si="22">H89-G89</f>
        <v>11072</v>
      </c>
      <c r="N89" s="48">
        <f t="shared" ref="N89:N90" si="23">(H89-G89)/G89</f>
        <v>9.7656491175458868E-2</v>
      </c>
    </row>
    <row r="90" spans="1:14" x14ac:dyDescent="0.35">
      <c r="A90" s="17" t="s">
        <v>73</v>
      </c>
      <c r="B90" s="17" t="s">
        <v>89</v>
      </c>
      <c r="C90" s="3">
        <v>51200</v>
      </c>
      <c r="D90" s="3">
        <v>51192</v>
      </c>
      <c r="E90" s="3">
        <v>52601</v>
      </c>
      <c r="F90" s="3">
        <v>52220</v>
      </c>
      <c r="G90" s="3">
        <v>51780</v>
      </c>
      <c r="H90" s="3">
        <v>49053</v>
      </c>
      <c r="I90" s="19">
        <f t="shared" si="18"/>
        <v>-2147</v>
      </c>
      <c r="J90" s="49">
        <f t="shared" si="19"/>
        <v>-4.1933593749999998E-2</v>
      </c>
      <c r="K90" s="19">
        <f t="shared" si="20"/>
        <v>-2139</v>
      </c>
      <c r="L90" s="49">
        <f t="shared" si="21"/>
        <v>-4.1783872480075014E-2</v>
      </c>
      <c r="M90" s="19">
        <f t="shared" si="22"/>
        <v>-2727</v>
      </c>
      <c r="N90" s="49">
        <f t="shared" si="23"/>
        <v>-5.2665121668597915E-2</v>
      </c>
    </row>
    <row r="91" spans="1:14" x14ac:dyDescent="0.35">
      <c r="A91" s="17" t="s">
        <v>96</v>
      </c>
      <c r="B91" s="17" t="s">
        <v>96</v>
      </c>
      <c r="C91" s="3">
        <v>45562</v>
      </c>
      <c r="D91" s="3">
        <v>45735</v>
      </c>
      <c r="E91" s="3">
        <v>48826</v>
      </c>
      <c r="F91" s="3">
        <v>47957</v>
      </c>
      <c r="G91" s="3">
        <v>46352</v>
      </c>
      <c r="H91" s="3">
        <v>45442</v>
      </c>
      <c r="I91" s="3">
        <f>H91-C91</f>
        <v>-120</v>
      </c>
      <c r="J91" s="48">
        <f>(H91-C91)/C91</f>
        <v>-2.633773758834116E-3</v>
      </c>
      <c r="K91" s="3">
        <f>H91-D91</f>
        <v>-293</v>
      </c>
      <c r="L91" s="48">
        <f>(H91-D91)/D91</f>
        <v>-6.4064720673444849E-3</v>
      </c>
      <c r="M91" s="3">
        <f>H91-G91</f>
        <v>-910</v>
      </c>
      <c r="N91" s="48">
        <f>(H91-G91)/G91</f>
        <v>-1.9632378322402486E-2</v>
      </c>
    </row>
    <row r="92" spans="1:14" x14ac:dyDescent="0.35">
      <c r="A92" s="17" t="s">
        <v>67</v>
      </c>
      <c r="B92" s="17" t="s">
        <v>83</v>
      </c>
      <c r="C92" s="3">
        <v>36369</v>
      </c>
      <c r="D92" s="3">
        <v>35677</v>
      </c>
      <c r="E92" s="3">
        <v>38896</v>
      </c>
      <c r="F92" s="3">
        <v>39144</v>
      </c>
      <c r="G92" s="3">
        <v>40489</v>
      </c>
      <c r="H92" s="3">
        <v>41616</v>
      </c>
      <c r="I92" s="3">
        <f>H92-C92</f>
        <v>5247</v>
      </c>
      <c r="J92" s="48">
        <f>(H92-C92)/C92</f>
        <v>0.14427121999505074</v>
      </c>
      <c r="K92" s="3">
        <f>H92-D92</f>
        <v>5939</v>
      </c>
      <c r="L92" s="48">
        <f>(H92-D92)/D92</f>
        <v>0.16646579028505759</v>
      </c>
      <c r="M92" s="3">
        <f>H92-G92</f>
        <v>1127</v>
      </c>
      <c r="N92" s="48">
        <f>(H92-G92)/G92</f>
        <v>2.783472054138161E-2</v>
      </c>
    </row>
    <row r="93" spans="1:14" x14ac:dyDescent="0.35">
      <c r="A93" s="17" t="s">
        <v>76</v>
      </c>
      <c r="B93" s="17" t="s">
        <v>92</v>
      </c>
      <c r="C93" s="3">
        <v>42384</v>
      </c>
      <c r="D93" s="3">
        <v>44252</v>
      </c>
      <c r="E93" s="3">
        <v>42833</v>
      </c>
      <c r="F93" s="3">
        <v>38538</v>
      </c>
      <c r="G93" s="3">
        <v>37285</v>
      </c>
      <c r="H93" s="3">
        <v>40325</v>
      </c>
      <c r="I93" s="3">
        <f>H93-C93</f>
        <v>-2059</v>
      </c>
      <c r="J93" s="48">
        <f>(H93-C93)/C93</f>
        <v>-4.8579652699131746E-2</v>
      </c>
      <c r="K93" s="3">
        <f>H93-D93</f>
        <v>-3927</v>
      </c>
      <c r="L93" s="48">
        <f>(H93-D93)/D93</f>
        <v>-8.8741751785230041E-2</v>
      </c>
      <c r="M93" s="3">
        <f>H93-G93</f>
        <v>3040</v>
      </c>
      <c r="N93" s="48">
        <f>(H93-G93)/G93</f>
        <v>8.1534129006302802E-2</v>
      </c>
    </row>
    <row r="94" spans="1:14" x14ac:dyDescent="0.35">
      <c r="A94" s="17" t="s">
        <v>97</v>
      </c>
      <c r="B94" s="17" t="s">
        <v>97</v>
      </c>
      <c r="C94" s="3">
        <v>38945</v>
      </c>
      <c r="D94" s="3">
        <v>41085</v>
      </c>
      <c r="E94" s="3">
        <v>39192</v>
      </c>
      <c r="F94" s="3">
        <v>35136</v>
      </c>
      <c r="G94" s="3">
        <v>34995</v>
      </c>
      <c r="H94" s="3">
        <v>37849</v>
      </c>
      <c r="I94" s="3">
        <f>H94-C94</f>
        <v>-1096</v>
      </c>
      <c r="J94" s="48">
        <f>(H94-C94)/C94</f>
        <v>-2.8142251893696239E-2</v>
      </c>
      <c r="K94" s="3">
        <f>H94-D94</f>
        <v>-3236</v>
      </c>
      <c r="L94" s="48">
        <f>(H94-D94)/D94</f>
        <v>-7.8763539004502864E-2</v>
      </c>
      <c r="M94" s="3">
        <f>H94-G94</f>
        <v>2854</v>
      </c>
      <c r="N94" s="48">
        <f>(H94-G94)/G94</f>
        <v>8.1554507786826685E-2</v>
      </c>
    </row>
    <row r="95" spans="1:14" x14ac:dyDescent="0.35">
      <c r="A95" s="17" t="s">
        <v>77</v>
      </c>
      <c r="B95" s="17" t="s">
        <v>93</v>
      </c>
      <c r="C95" s="3">
        <v>21092</v>
      </c>
      <c r="D95" s="3">
        <v>17632</v>
      </c>
      <c r="E95" s="3">
        <v>31250</v>
      </c>
      <c r="F95" s="3">
        <v>31930</v>
      </c>
      <c r="G95" s="3">
        <v>27909</v>
      </c>
      <c r="H95" s="3">
        <v>30996</v>
      </c>
      <c r="I95" s="3">
        <f>H95-C95</f>
        <v>9904</v>
      </c>
      <c r="J95" s="48">
        <f>(H95-C95)/C95</f>
        <v>0.46956191921107526</v>
      </c>
      <c r="K95" s="3">
        <f>H95-D95</f>
        <v>13364</v>
      </c>
      <c r="L95" s="48">
        <f>(H95-D95)/D95</f>
        <v>0.75794010889292196</v>
      </c>
      <c r="M95" s="3">
        <f>H95-G95</f>
        <v>3087</v>
      </c>
      <c r="N95" s="48">
        <f>(H95-G95)/G95</f>
        <v>0.11060948081264109</v>
      </c>
    </row>
    <row r="96" spans="1:14" x14ac:dyDescent="0.35">
      <c r="A96" s="17" t="s">
        <v>71</v>
      </c>
      <c r="B96" s="17" t="s">
        <v>87</v>
      </c>
      <c r="C96" s="3">
        <v>19909</v>
      </c>
      <c r="D96" s="3">
        <v>20882</v>
      </c>
      <c r="E96" s="3">
        <v>21355</v>
      </c>
      <c r="F96" s="3">
        <v>20753</v>
      </c>
      <c r="G96" s="3">
        <v>18688</v>
      </c>
      <c r="H96" s="3">
        <v>19878</v>
      </c>
      <c r="I96" s="3">
        <f>H96-C96</f>
        <v>-31</v>
      </c>
      <c r="J96" s="48">
        <f>(H96-C96)/C96</f>
        <v>-1.5570847355467377E-3</v>
      </c>
      <c r="K96" s="3">
        <f>H96-D96</f>
        <v>-1004</v>
      </c>
      <c r="L96" s="48">
        <f>(H96-D96)/D96</f>
        <v>-4.8079685853845415E-2</v>
      </c>
      <c r="M96" s="3">
        <f>H96-G96</f>
        <v>1190</v>
      </c>
      <c r="N96" s="48">
        <f>(H96-G96)/G96</f>
        <v>6.3677226027397255E-2</v>
      </c>
    </row>
    <row r="97" spans="1:14" x14ac:dyDescent="0.35">
      <c r="A97" s="17" t="s">
        <v>75</v>
      </c>
      <c r="B97" s="17" t="s">
        <v>91</v>
      </c>
      <c r="C97" s="3">
        <v>19255</v>
      </c>
      <c r="D97" s="3">
        <v>23533</v>
      </c>
      <c r="E97" s="3">
        <v>21779</v>
      </c>
      <c r="F97" s="3">
        <v>17140</v>
      </c>
      <c r="G97" s="3">
        <v>17484</v>
      </c>
      <c r="H97" s="3">
        <v>19182</v>
      </c>
      <c r="I97" s="3">
        <f>H97-C97</f>
        <v>-73</v>
      </c>
      <c r="J97" s="48">
        <f>(H97-C97)/C97</f>
        <v>-3.7912230589457283E-3</v>
      </c>
      <c r="K97" s="3">
        <f>H97-D97</f>
        <v>-4351</v>
      </c>
      <c r="L97" s="48">
        <f>(H97-D97)/D97</f>
        <v>-0.18488930438108189</v>
      </c>
      <c r="M97" s="3">
        <f>H97-G97</f>
        <v>1698</v>
      </c>
      <c r="N97" s="48">
        <f>(H97-G97)/G97</f>
        <v>9.7117364447494858E-2</v>
      </c>
    </row>
    <row r="98" spans="1:14" x14ac:dyDescent="0.35">
      <c r="A98" s="17" t="s">
        <v>98</v>
      </c>
      <c r="B98" s="17" t="s">
        <v>81</v>
      </c>
      <c r="C98" s="3">
        <v>23001</v>
      </c>
      <c r="D98" s="3">
        <v>25811</v>
      </c>
      <c r="E98" s="3">
        <v>22754</v>
      </c>
      <c r="F98" s="3">
        <v>21881</v>
      </c>
      <c r="G98" s="3">
        <v>18917</v>
      </c>
      <c r="H98" s="3">
        <v>17925</v>
      </c>
      <c r="I98" s="3">
        <f>H98-C98</f>
        <v>-5076</v>
      </c>
      <c r="J98" s="48">
        <f>(H98-C98)/C98</f>
        <v>-0.22068605712795095</v>
      </c>
      <c r="K98" s="3">
        <f>H98-D98</f>
        <v>-7886</v>
      </c>
      <c r="L98" s="48">
        <f>(H98-D98)/D98</f>
        <v>-0.30552865057533607</v>
      </c>
      <c r="M98" s="3">
        <f>H98-G98</f>
        <v>-992</v>
      </c>
      <c r="N98" s="48">
        <f>(H98-G98)/G98</f>
        <v>-5.2439604588465402E-2</v>
      </c>
    </row>
    <row r="99" spans="1:14" x14ac:dyDescent="0.35">
      <c r="A99" s="17" t="s">
        <v>70</v>
      </c>
      <c r="B99" s="17" t="s">
        <v>86</v>
      </c>
      <c r="C99" s="3">
        <v>9157</v>
      </c>
      <c r="D99" s="3">
        <v>10356</v>
      </c>
      <c r="E99" s="3">
        <v>11203</v>
      </c>
      <c r="F99" s="3">
        <v>13496</v>
      </c>
      <c r="G99" s="3">
        <v>14348</v>
      </c>
      <c r="H99" s="3">
        <v>13362</v>
      </c>
      <c r="I99" s="3">
        <f>H99-C99</f>
        <v>4205</v>
      </c>
      <c r="J99" s="48">
        <f>(H99-C99)/C99</f>
        <v>0.45921153216118815</v>
      </c>
      <c r="K99" s="3">
        <f>H99-D99</f>
        <v>3006</v>
      </c>
      <c r="L99" s="48">
        <f>(H99-D99)/D99</f>
        <v>0.29026651216685978</v>
      </c>
      <c r="M99" s="3">
        <f>H99-G99</f>
        <v>-986</v>
      </c>
      <c r="N99" s="48">
        <f>(H99-G99)/G99</f>
        <v>-6.8720379146919433E-2</v>
      </c>
    </row>
    <row r="100" spans="1:14" x14ac:dyDescent="0.35">
      <c r="A100" s="17" t="s">
        <v>79</v>
      </c>
      <c r="B100" s="17" t="s">
        <v>95</v>
      </c>
      <c r="C100" s="3">
        <v>16533</v>
      </c>
      <c r="D100" s="3">
        <v>14657</v>
      </c>
      <c r="E100" s="3" t="e">
        <v>#VALUE!</v>
      </c>
      <c r="F100" s="3">
        <v>13778</v>
      </c>
      <c r="G100" s="3">
        <v>14860</v>
      </c>
      <c r="H100" s="3">
        <v>13199</v>
      </c>
      <c r="I100" s="3">
        <f>H100-C100</f>
        <v>-3334</v>
      </c>
      <c r="J100" s="48">
        <f>(H100-C100)/C100</f>
        <v>-0.20165729147765077</v>
      </c>
      <c r="K100" s="3">
        <f>H100-D100</f>
        <v>-1458</v>
      </c>
      <c r="L100" s="48">
        <f>(H100-D100)/D100</f>
        <v>-9.9474653749061878E-2</v>
      </c>
      <c r="M100" s="3">
        <f>H100-G100</f>
        <v>-1661</v>
      </c>
      <c r="N100" s="48">
        <f>(H100-G100)/G100</f>
        <v>-0.11177658142664872</v>
      </c>
    </row>
    <row r="101" spans="1:14" x14ac:dyDescent="0.35">
      <c r="A101" s="17" t="s">
        <v>78</v>
      </c>
      <c r="B101" s="17" t="s">
        <v>94</v>
      </c>
      <c r="C101" s="3">
        <v>6489</v>
      </c>
      <c r="D101" s="3">
        <v>7751</v>
      </c>
      <c r="E101" s="3">
        <v>7663</v>
      </c>
      <c r="F101" s="3">
        <v>7128</v>
      </c>
      <c r="G101" s="3">
        <v>7556</v>
      </c>
      <c r="H101" s="3">
        <v>6993</v>
      </c>
      <c r="I101" s="3">
        <f>H101-C101</f>
        <v>504</v>
      </c>
      <c r="J101" s="48">
        <f>(H101-C101)/C101</f>
        <v>7.7669902912621352E-2</v>
      </c>
      <c r="K101" s="3">
        <f>H101-D101</f>
        <v>-758</v>
      </c>
      <c r="L101" s="48">
        <f>(H101-D101)/D101</f>
        <v>-9.7793833053799503E-2</v>
      </c>
      <c r="M101" s="3">
        <f>H101-G101</f>
        <v>-563</v>
      </c>
      <c r="N101" s="48">
        <f>(H101-G101)/G101</f>
        <v>-7.4510322922181044E-2</v>
      </c>
    </row>
    <row r="102" spans="1:14" x14ac:dyDescent="0.35">
      <c r="A102" s="17" t="s">
        <v>69</v>
      </c>
      <c r="B102" s="17" t="s">
        <v>85</v>
      </c>
      <c r="C102" s="3">
        <v>4612</v>
      </c>
      <c r="D102" s="3">
        <v>5344</v>
      </c>
      <c r="E102" s="3">
        <v>6419</v>
      </c>
      <c r="F102" s="3">
        <v>5138</v>
      </c>
      <c r="G102" s="3">
        <v>5696</v>
      </c>
      <c r="H102" s="3">
        <v>5080</v>
      </c>
      <c r="I102" s="3">
        <f>H102-C102</f>
        <v>468</v>
      </c>
      <c r="J102" s="48">
        <f>(H102-C102)/C102</f>
        <v>0.10147441457068516</v>
      </c>
      <c r="K102" s="3">
        <f>H102-D102</f>
        <v>-264</v>
      </c>
      <c r="L102" s="48">
        <f>(H102-D102)/D102</f>
        <v>-4.940119760479042E-2</v>
      </c>
      <c r="M102" s="3">
        <f>H102-G102</f>
        <v>-616</v>
      </c>
      <c r="N102" s="48">
        <f>(H102-G102)/G102</f>
        <v>-0.10814606741573034</v>
      </c>
    </row>
    <row r="103" spans="1:14" x14ac:dyDescent="0.35">
      <c r="A103" s="17" t="s">
        <v>74</v>
      </c>
      <c r="B103" s="17" t="s">
        <v>90</v>
      </c>
      <c r="C103" s="3">
        <v>2864</v>
      </c>
      <c r="D103" s="3">
        <v>2284</v>
      </c>
      <c r="E103" s="3">
        <v>3933</v>
      </c>
      <c r="F103" s="3">
        <v>3485</v>
      </c>
      <c r="G103" s="3">
        <v>2742</v>
      </c>
      <c r="H103" s="3">
        <v>3478</v>
      </c>
      <c r="I103" s="3">
        <f>H103-C103</f>
        <v>614</v>
      </c>
      <c r="J103" s="48">
        <f>(H103-C103)/C103</f>
        <v>0.21438547486033518</v>
      </c>
      <c r="K103" s="3">
        <f>H103-D103</f>
        <v>1194</v>
      </c>
      <c r="L103" s="48">
        <f>(H103-D103)/D103</f>
        <v>0.52276707530647981</v>
      </c>
      <c r="M103" s="3">
        <f>H103-G103</f>
        <v>736</v>
      </c>
      <c r="N103" s="48">
        <f>(H103-G103)/G103</f>
        <v>0.26841721371261851</v>
      </c>
    </row>
    <row r="104" spans="1:14" x14ac:dyDescent="0.35">
      <c r="A104" s="17" t="s">
        <v>72</v>
      </c>
      <c r="B104" s="17" t="s">
        <v>88</v>
      </c>
      <c r="C104" s="3">
        <v>2341</v>
      </c>
      <c r="D104" s="3">
        <v>2334</v>
      </c>
      <c r="E104" s="3">
        <v>3345</v>
      </c>
      <c r="F104" s="3">
        <v>2739</v>
      </c>
      <c r="G104" s="3">
        <v>2992</v>
      </c>
      <c r="H104" s="3">
        <v>2791</v>
      </c>
      <c r="I104" s="3">
        <f>H104-C104</f>
        <v>450</v>
      </c>
      <c r="J104" s="48">
        <f>(H104-C104)/C104</f>
        <v>0.19222554463904315</v>
      </c>
      <c r="K104" s="3">
        <f>H104-D104</f>
        <v>457</v>
      </c>
      <c r="L104" s="48">
        <f>(H104-D104)/D104</f>
        <v>0.1958011996572408</v>
      </c>
      <c r="M104" s="3">
        <f>H104-G104</f>
        <v>-201</v>
      </c>
      <c r="N104" s="48">
        <f>(H104-G104)/G104</f>
        <v>-6.7179144385026743E-2</v>
      </c>
    </row>
    <row r="105" spans="1:14" x14ac:dyDescent="0.35">
      <c r="A105" s="17" t="s">
        <v>66</v>
      </c>
      <c r="B105" s="17" t="s">
        <v>82</v>
      </c>
      <c r="C105" s="3">
        <v>2034</v>
      </c>
      <c r="D105" s="3">
        <v>2000</v>
      </c>
      <c r="E105" s="3" t="e">
        <v>#VALUE!</v>
      </c>
      <c r="F105" s="3">
        <v>2166</v>
      </c>
      <c r="G105" s="3">
        <v>2680</v>
      </c>
      <c r="H105" s="3">
        <v>2528</v>
      </c>
      <c r="I105" s="3">
        <f>H105-C105</f>
        <v>494</v>
      </c>
      <c r="J105" s="48">
        <f>(H105-C105)/C105</f>
        <v>0.24287118977384464</v>
      </c>
      <c r="K105" s="3">
        <f>H105-D105</f>
        <v>528</v>
      </c>
      <c r="L105" s="48">
        <f>(H105-D105)/D105</f>
        <v>0.26400000000000001</v>
      </c>
      <c r="M105" s="3">
        <f>H105-G105</f>
        <v>-152</v>
      </c>
      <c r="N105" s="48">
        <f>(H105-G105)/G105</f>
        <v>-5.6716417910447764E-2</v>
      </c>
    </row>
    <row r="106" spans="1:14" x14ac:dyDescent="0.35">
      <c r="A106" s="17" t="s">
        <v>68</v>
      </c>
      <c r="B106" s="17" t="s">
        <v>84</v>
      </c>
      <c r="C106" s="3">
        <v>2059</v>
      </c>
      <c r="D106" s="3">
        <v>3669</v>
      </c>
      <c r="E106" s="3">
        <v>3459</v>
      </c>
      <c r="F106" s="3">
        <v>2500</v>
      </c>
      <c r="G106" s="3">
        <v>3368</v>
      </c>
      <c r="H106" s="3">
        <v>2469</v>
      </c>
      <c r="I106" s="3">
        <f>H106-C106</f>
        <v>410</v>
      </c>
      <c r="J106" s="48">
        <f>(H106-C106)/C106</f>
        <v>0.19912578921806703</v>
      </c>
      <c r="K106" s="3">
        <f>H106-D106</f>
        <v>-1200</v>
      </c>
      <c r="L106" s="48">
        <f>(H106-D106)/D106</f>
        <v>-0.32706459525756337</v>
      </c>
      <c r="M106" s="3">
        <f>H106-G106</f>
        <v>-899</v>
      </c>
      <c r="N106" s="48">
        <f>(H106-G106)/G106</f>
        <v>-0.26692399049881232</v>
      </c>
    </row>
    <row r="107" spans="1:14" x14ac:dyDescent="0.35">
      <c r="A107" s="57"/>
      <c r="B107" s="57"/>
      <c r="C107" s="57"/>
      <c r="D107" s="57"/>
      <c r="E107" s="57"/>
      <c r="F107" s="57"/>
      <c r="G107" s="57"/>
      <c r="H107" s="57"/>
    </row>
    <row r="108" spans="1:14" x14ac:dyDescent="0.35">
      <c r="A108" s="43" t="s">
        <v>99</v>
      </c>
      <c r="B108" s="57"/>
      <c r="C108" s="57"/>
      <c r="D108" s="57"/>
      <c r="E108" s="57"/>
      <c r="F108" s="57"/>
      <c r="G108" s="57"/>
      <c r="H108" s="57"/>
    </row>
    <row r="109" spans="1:14" x14ac:dyDescent="0.35">
      <c r="A109" s="66" t="s">
        <v>102</v>
      </c>
      <c r="B109" s="57"/>
      <c r="C109" s="57"/>
      <c r="D109" s="57"/>
      <c r="E109" s="57"/>
      <c r="F109" s="57"/>
      <c r="G109" s="57"/>
      <c r="H109" s="57"/>
    </row>
    <row r="110" spans="1:14" x14ac:dyDescent="0.35">
      <c r="A110" s="21"/>
      <c r="B110" s="21"/>
      <c r="C110" s="44" t="s">
        <v>57</v>
      </c>
      <c r="D110" s="44"/>
      <c r="E110" s="44"/>
      <c r="F110" s="44"/>
      <c r="G110" s="44"/>
      <c r="H110" s="44"/>
      <c r="I110" s="45" t="s">
        <v>58</v>
      </c>
      <c r="J110" s="45"/>
      <c r="K110" s="45"/>
      <c r="L110" s="45"/>
      <c r="M110" s="45"/>
      <c r="N110" s="45"/>
    </row>
    <row r="111" spans="1:14" x14ac:dyDescent="0.35">
      <c r="A111" s="21"/>
      <c r="B111" s="21"/>
      <c r="C111" s="5">
        <v>2019</v>
      </c>
      <c r="D111" s="22">
        <v>2020</v>
      </c>
      <c r="E111" s="6">
        <v>2023</v>
      </c>
      <c r="F111" s="23">
        <v>2024</v>
      </c>
      <c r="G111" s="7">
        <v>2025</v>
      </c>
      <c r="H111" s="24">
        <v>2026</v>
      </c>
      <c r="I111" s="45" t="s">
        <v>59</v>
      </c>
      <c r="J111" s="45"/>
      <c r="K111" s="46" t="s">
        <v>60</v>
      </c>
      <c r="L111" s="46"/>
      <c r="M111" s="45" t="s">
        <v>61</v>
      </c>
      <c r="N111" s="45"/>
    </row>
    <row r="112" spans="1:14" x14ac:dyDescent="0.35">
      <c r="A112" s="17" t="s">
        <v>26</v>
      </c>
      <c r="B112" s="17" t="s">
        <v>27</v>
      </c>
      <c r="C112" s="3">
        <v>447649</v>
      </c>
      <c r="D112" s="3">
        <v>493245</v>
      </c>
      <c r="E112" s="3">
        <v>377918</v>
      </c>
      <c r="F112" s="3">
        <v>380784</v>
      </c>
      <c r="G112" s="3">
        <v>394981</v>
      </c>
      <c r="H112" s="3">
        <v>424776</v>
      </c>
      <c r="I112" s="3">
        <f>H112-C112</f>
        <v>-22873</v>
      </c>
      <c r="J112" s="48">
        <f>(H112-C112)/C112</f>
        <v>-5.1095836246702213E-2</v>
      </c>
      <c r="K112" s="3">
        <f>H112-D112</f>
        <v>-68469</v>
      </c>
      <c r="L112" s="48">
        <f>(H112-D112)/D112</f>
        <v>-0.13881336860992002</v>
      </c>
      <c r="M112" s="3">
        <f>H112-G112</f>
        <v>29795</v>
      </c>
      <c r="N112" s="48">
        <f>(H112-G112)/G112</f>
        <v>7.5434008218116827E-2</v>
      </c>
    </row>
    <row r="113" spans="1:14" x14ac:dyDescent="0.35">
      <c r="A113" s="17" t="s">
        <v>63</v>
      </c>
      <c r="B113" s="17" t="s">
        <v>63</v>
      </c>
      <c r="C113" s="3">
        <v>306087</v>
      </c>
      <c r="D113" s="3">
        <v>346887</v>
      </c>
      <c r="E113" s="3">
        <v>281706</v>
      </c>
      <c r="F113" s="3">
        <v>274809</v>
      </c>
      <c r="G113" s="3">
        <v>293797</v>
      </c>
      <c r="H113" s="3">
        <v>317062</v>
      </c>
      <c r="I113" s="3">
        <f t="shared" ref="I113:I114" si="24">H113-C113</f>
        <v>10975</v>
      </c>
      <c r="J113" s="48">
        <f t="shared" ref="J113:J114" si="25">(H113-C113)/C113</f>
        <v>3.5855818770480288E-2</v>
      </c>
      <c r="K113" s="3">
        <f t="shared" ref="K113:K114" si="26">H113-D113</f>
        <v>-29825</v>
      </c>
      <c r="L113" s="48">
        <f t="shared" ref="L113:L114" si="27">(H113-D113)/D113</f>
        <v>-8.597900757307135E-2</v>
      </c>
      <c r="M113" s="3">
        <f t="shared" ref="M113:M114" si="28">H113-G113</f>
        <v>23265</v>
      </c>
      <c r="N113" s="48">
        <f t="shared" ref="N113:N114" si="29">(H113-G113)/G113</f>
        <v>7.9187330027195649E-2</v>
      </c>
    </row>
    <row r="114" spans="1:14" x14ac:dyDescent="0.35">
      <c r="A114" s="17" t="s">
        <v>73</v>
      </c>
      <c r="B114" s="17" t="s">
        <v>89</v>
      </c>
      <c r="C114" s="3">
        <v>47162</v>
      </c>
      <c r="D114" s="3">
        <v>51711</v>
      </c>
      <c r="E114" s="3">
        <v>34226</v>
      </c>
      <c r="F114" s="3">
        <v>39534</v>
      </c>
      <c r="G114" s="3">
        <v>39975</v>
      </c>
      <c r="H114" s="3">
        <v>41544</v>
      </c>
      <c r="I114" s="19">
        <f t="shared" si="24"/>
        <v>-5618</v>
      </c>
      <c r="J114" s="49">
        <f t="shared" si="25"/>
        <v>-0.11912132649166703</v>
      </c>
      <c r="K114" s="19">
        <f t="shared" si="26"/>
        <v>-10167</v>
      </c>
      <c r="L114" s="49">
        <f t="shared" si="27"/>
        <v>-0.19661193943261587</v>
      </c>
      <c r="M114" s="19">
        <f t="shared" si="28"/>
        <v>1569</v>
      </c>
      <c r="N114" s="49">
        <f t="shared" si="29"/>
        <v>3.9249530956848029E-2</v>
      </c>
    </row>
    <row r="115" spans="1:14" x14ac:dyDescent="0.35">
      <c r="A115" s="17" t="s">
        <v>96</v>
      </c>
      <c r="B115" s="17" t="s">
        <v>96</v>
      </c>
      <c r="C115" s="3">
        <v>46458</v>
      </c>
      <c r="D115" s="3">
        <v>51377</v>
      </c>
      <c r="E115" s="3">
        <v>33728</v>
      </c>
      <c r="F115" s="3">
        <v>38422</v>
      </c>
      <c r="G115" s="3">
        <v>39607</v>
      </c>
      <c r="H115" s="3">
        <v>40257</v>
      </c>
      <c r="I115" s="3">
        <f>H115-C115</f>
        <v>-6201</v>
      </c>
      <c r="J115" s="48">
        <f>(H115-C115)/C115</f>
        <v>-0.13347539713289422</v>
      </c>
      <c r="K115" s="3">
        <f>H115-D115</f>
        <v>-11120</v>
      </c>
      <c r="L115" s="48">
        <f>(H115-D115)/D115</f>
        <v>-0.2164392627051015</v>
      </c>
      <c r="M115" s="3">
        <f>H115-G115</f>
        <v>650</v>
      </c>
      <c r="N115" s="48">
        <f>(H115-G115)/G115</f>
        <v>1.6411240437296439E-2</v>
      </c>
    </row>
    <row r="116" spans="1:14" x14ac:dyDescent="0.35">
      <c r="A116" s="17" t="s">
        <v>76</v>
      </c>
      <c r="B116" s="17" t="s">
        <v>92</v>
      </c>
      <c r="C116" s="3">
        <v>25080</v>
      </c>
      <c r="D116" s="3">
        <v>25903</v>
      </c>
      <c r="E116" s="3">
        <v>19176</v>
      </c>
      <c r="F116" s="3">
        <v>20576</v>
      </c>
      <c r="G116" s="3">
        <v>22530</v>
      </c>
      <c r="H116" s="3">
        <v>28484</v>
      </c>
      <c r="I116" s="3">
        <f>H116-C116</f>
        <v>3404</v>
      </c>
      <c r="J116" s="48">
        <f>(H116-C116)/C116</f>
        <v>0.135725677830941</v>
      </c>
      <c r="K116" s="3">
        <f>H116-D116</f>
        <v>2581</v>
      </c>
      <c r="L116" s="48">
        <f>(H116-D116)/D116</f>
        <v>9.9640968227618421E-2</v>
      </c>
      <c r="M116" s="3">
        <f>H116-G116</f>
        <v>5954</v>
      </c>
      <c r="N116" s="48">
        <f>(H116-G116)/G116</f>
        <v>0.26426986240568129</v>
      </c>
    </row>
    <row r="117" spans="1:14" x14ac:dyDescent="0.35">
      <c r="A117" s="17" t="s">
        <v>97</v>
      </c>
      <c r="B117" s="17" t="s">
        <v>97</v>
      </c>
      <c r="C117" s="3">
        <v>23445</v>
      </c>
      <c r="D117" s="3">
        <v>24897</v>
      </c>
      <c r="E117" s="3">
        <v>17417</v>
      </c>
      <c r="F117" s="3">
        <v>18129</v>
      </c>
      <c r="G117" s="3">
        <v>21375</v>
      </c>
      <c r="H117" s="3">
        <v>27003</v>
      </c>
      <c r="I117" s="3">
        <f>H117-C117</f>
        <v>3558</v>
      </c>
      <c r="J117" s="48">
        <f>(H117-C117)/C117</f>
        <v>0.15175943698016633</v>
      </c>
      <c r="K117" s="3">
        <f>H117-D117</f>
        <v>2106</v>
      </c>
      <c r="L117" s="48">
        <f>(H117-D117)/D117</f>
        <v>8.4588504639113146E-2</v>
      </c>
      <c r="M117" s="3">
        <f>H117-G117</f>
        <v>5628</v>
      </c>
      <c r="N117" s="48">
        <f>(H117-G117)/G117</f>
        <v>0.26329824561403509</v>
      </c>
    </row>
    <row r="118" spans="1:14" x14ac:dyDescent="0.35">
      <c r="A118" s="17" t="s">
        <v>98</v>
      </c>
      <c r="B118" s="17" t="s">
        <v>81</v>
      </c>
      <c r="C118" s="3">
        <v>13217</v>
      </c>
      <c r="D118" s="3">
        <v>13991</v>
      </c>
      <c r="E118" s="3">
        <v>6171</v>
      </c>
      <c r="F118" s="3">
        <v>9908</v>
      </c>
      <c r="G118" s="3">
        <v>7853</v>
      </c>
      <c r="H118" s="3">
        <v>8622</v>
      </c>
      <c r="I118" s="3">
        <f>H118-C118</f>
        <v>-4595</v>
      </c>
      <c r="J118" s="48">
        <f>(H118-C118)/C118</f>
        <v>-0.34765831883180753</v>
      </c>
      <c r="K118" s="3">
        <f>H118-D118</f>
        <v>-5369</v>
      </c>
      <c r="L118" s="48">
        <f>(H118-D118)/D118</f>
        <v>-0.3837466943034808</v>
      </c>
      <c r="M118" s="3">
        <f>H118-G118</f>
        <v>769</v>
      </c>
      <c r="N118" s="48">
        <f>(H118-G118)/G118</f>
        <v>9.7924360117152678E-2</v>
      </c>
    </row>
    <row r="119" spans="1:14" x14ac:dyDescent="0.35">
      <c r="A119" s="17" t="s">
        <v>77</v>
      </c>
      <c r="B119" s="17" t="s">
        <v>93</v>
      </c>
      <c r="C119" s="3">
        <v>7542</v>
      </c>
      <c r="D119" s="3">
        <v>3968</v>
      </c>
      <c r="E119" s="3">
        <v>4479</v>
      </c>
      <c r="F119" s="3">
        <v>10058</v>
      </c>
      <c r="G119" s="3">
        <v>5814</v>
      </c>
      <c r="H119" s="3">
        <v>5998</v>
      </c>
      <c r="I119" s="3">
        <f>H119-C119</f>
        <v>-1544</v>
      </c>
      <c r="J119" s="48">
        <f>(H119-C119)/C119</f>
        <v>-0.20472023335985151</v>
      </c>
      <c r="K119" s="3">
        <f>H119-D119</f>
        <v>2030</v>
      </c>
      <c r="L119" s="48">
        <f>(H119-D119)/D119</f>
        <v>0.51159274193548387</v>
      </c>
      <c r="M119" s="3">
        <f>H119-G119</f>
        <v>184</v>
      </c>
      <c r="N119" s="48">
        <f>(H119-G119)/G119</f>
        <v>3.1647746818025457E-2</v>
      </c>
    </row>
    <row r="120" spans="1:14" x14ac:dyDescent="0.35">
      <c r="A120" s="17" t="s">
        <v>67</v>
      </c>
      <c r="B120" s="17" t="s">
        <v>83</v>
      </c>
      <c r="C120" s="3">
        <v>26789</v>
      </c>
      <c r="D120" s="3">
        <v>27951</v>
      </c>
      <c r="E120" s="3">
        <v>7399</v>
      </c>
      <c r="F120" s="3">
        <v>6593</v>
      </c>
      <c r="G120" s="3">
        <v>6663</v>
      </c>
      <c r="H120" s="3">
        <v>5889</v>
      </c>
      <c r="I120" s="3">
        <f>H120-C120</f>
        <v>-20900</v>
      </c>
      <c r="J120" s="48">
        <f>(H120-C120)/C120</f>
        <v>-0.78017096569487476</v>
      </c>
      <c r="K120" s="3">
        <f>H120-D120</f>
        <v>-22062</v>
      </c>
      <c r="L120" s="48">
        <f>(H120-D120)/D120</f>
        <v>-0.78930986369002898</v>
      </c>
      <c r="M120" s="3">
        <f>H120-G120</f>
        <v>-774</v>
      </c>
      <c r="N120" s="48">
        <f>(H120-G120)/G120</f>
        <v>-0.11616389013957677</v>
      </c>
    </row>
    <row r="121" spans="1:14" x14ac:dyDescent="0.35">
      <c r="A121" s="17" t="s">
        <v>75</v>
      </c>
      <c r="B121" s="17" t="s">
        <v>91</v>
      </c>
      <c r="C121" s="3">
        <v>3847</v>
      </c>
      <c r="D121" s="3">
        <v>4195</v>
      </c>
      <c r="E121" s="3">
        <v>3028</v>
      </c>
      <c r="F121" s="3">
        <v>3025</v>
      </c>
      <c r="G121" s="3">
        <v>2830</v>
      </c>
      <c r="H121" s="3">
        <v>3738</v>
      </c>
      <c r="I121" s="3">
        <f>H121-C121</f>
        <v>-109</v>
      </c>
      <c r="J121" s="48">
        <f>(H121-C121)/C121</f>
        <v>-2.83337665713543E-2</v>
      </c>
      <c r="K121" s="3">
        <f>H121-D121</f>
        <v>-457</v>
      </c>
      <c r="L121" s="48">
        <f>(H121-D121)/D121</f>
        <v>-0.10893921334922527</v>
      </c>
      <c r="M121" s="3">
        <f>H121-G121</f>
        <v>908</v>
      </c>
      <c r="N121" s="48">
        <f>(H121-G121)/G121</f>
        <v>0.32084805653710247</v>
      </c>
    </row>
    <row r="122" spans="1:14" x14ac:dyDescent="0.35">
      <c r="A122" s="17" t="s">
        <v>70</v>
      </c>
      <c r="B122" s="17" t="s">
        <v>86</v>
      </c>
      <c r="C122" s="3">
        <v>2536</v>
      </c>
      <c r="D122" s="3">
        <v>2460</v>
      </c>
      <c r="E122" s="3">
        <v>1011</v>
      </c>
      <c r="F122" s="3">
        <v>1800</v>
      </c>
      <c r="G122" s="3">
        <v>2805</v>
      </c>
      <c r="H122" s="3">
        <v>3188</v>
      </c>
      <c r="I122" s="3">
        <f>H122-C122</f>
        <v>652</v>
      </c>
      <c r="J122" s="48">
        <f>(H122-C122)/C122</f>
        <v>0.25709779179810727</v>
      </c>
      <c r="K122" s="3">
        <f>H122-D122</f>
        <v>728</v>
      </c>
      <c r="L122" s="48">
        <f>(H122-D122)/D122</f>
        <v>0.29593495934959352</v>
      </c>
      <c r="M122" s="3">
        <f>H122-G122</f>
        <v>383</v>
      </c>
      <c r="N122" s="48">
        <f>(H122-G122)/G122</f>
        <v>0.13654188948306595</v>
      </c>
    </row>
    <row r="123" spans="1:14" x14ac:dyDescent="0.35">
      <c r="A123" s="17" t="s">
        <v>79</v>
      </c>
      <c r="B123" s="17" t="s">
        <v>95</v>
      </c>
      <c r="C123" s="3">
        <v>3686</v>
      </c>
      <c r="D123" s="3">
        <v>4513</v>
      </c>
      <c r="E123" s="3" t="e">
        <v>#VALUE!</v>
      </c>
      <c r="F123" s="3">
        <v>2871</v>
      </c>
      <c r="G123" s="3">
        <v>2607</v>
      </c>
      <c r="H123" s="3">
        <v>3150</v>
      </c>
      <c r="I123" s="3">
        <f>H123-C123</f>
        <v>-536</v>
      </c>
      <c r="J123" s="48">
        <f>(H123-C123)/C123</f>
        <v>-0.1454150841020076</v>
      </c>
      <c r="K123" s="3">
        <f>H123-D123</f>
        <v>-1363</v>
      </c>
      <c r="L123" s="48">
        <f>(H123-D123)/D123</f>
        <v>-0.30201639707511635</v>
      </c>
      <c r="M123" s="3">
        <f>H123-G123</f>
        <v>543</v>
      </c>
      <c r="N123" s="48">
        <f>(H123-G123)/G123</f>
        <v>0.20828538550057538</v>
      </c>
    </row>
    <row r="124" spans="1:14" x14ac:dyDescent="0.35">
      <c r="A124" s="17" t="s">
        <v>71</v>
      </c>
      <c r="B124" s="17" t="s">
        <v>87</v>
      </c>
      <c r="C124" s="3">
        <v>5633</v>
      </c>
      <c r="D124" s="3">
        <v>6949</v>
      </c>
      <c r="E124" s="3">
        <v>2308</v>
      </c>
      <c r="F124" s="3">
        <v>4197</v>
      </c>
      <c r="G124" s="3">
        <v>3523</v>
      </c>
      <c r="H124" s="3">
        <v>2927</v>
      </c>
      <c r="I124" s="3">
        <f>H124-C124</f>
        <v>-2706</v>
      </c>
      <c r="J124" s="48">
        <f>(H124-C124)/C124</f>
        <v>-0.48038345464228654</v>
      </c>
      <c r="K124" s="3">
        <f>H124-D124</f>
        <v>-4022</v>
      </c>
      <c r="L124" s="48">
        <f>(H124-D124)/D124</f>
        <v>-0.57878831486544824</v>
      </c>
      <c r="M124" s="3">
        <f>H124-G124</f>
        <v>-596</v>
      </c>
      <c r="N124" s="48">
        <f>(H124-G124)/G124</f>
        <v>-0.16917399943230202</v>
      </c>
    </row>
    <row r="125" spans="1:14" x14ac:dyDescent="0.35">
      <c r="A125" s="17" t="s">
        <v>78</v>
      </c>
      <c r="B125" s="17" t="s">
        <v>94</v>
      </c>
      <c r="C125" s="3">
        <v>1561</v>
      </c>
      <c r="D125" s="3">
        <v>1347</v>
      </c>
      <c r="E125" s="3">
        <v>1608</v>
      </c>
      <c r="F125" s="3">
        <v>1551</v>
      </c>
      <c r="G125" s="3">
        <v>1759</v>
      </c>
      <c r="H125" s="3">
        <v>1275</v>
      </c>
      <c r="I125" s="3">
        <f>H125-C125</f>
        <v>-286</v>
      </c>
      <c r="J125" s="48">
        <f>(H125-C125)/C125</f>
        <v>-0.18321588725176169</v>
      </c>
      <c r="K125" s="3">
        <f>H125-D125</f>
        <v>-72</v>
      </c>
      <c r="L125" s="48">
        <f>(H125-D125)/D125</f>
        <v>-5.3452115812917596E-2</v>
      </c>
      <c r="M125" s="3">
        <f>H125-G125</f>
        <v>-484</v>
      </c>
      <c r="N125" s="48">
        <f>(H125-G125)/G125</f>
        <v>-0.27515633882888002</v>
      </c>
    </row>
    <row r="126" spans="1:14" x14ac:dyDescent="0.35">
      <c r="A126" s="17" t="s">
        <v>74</v>
      </c>
      <c r="B126" s="17" t="s">
        <v>90</v>
      </c>
      <c r="C126" s="3">
        <v>383</v>
      </c>
      <c r="D126" s="3">
        <v>470</v>
      </c>
      <c r="E126" s="3">
        <v>1570</v>
      </c>
      <c r="F126" s="3">
        <v>1223</v>
      </c>
      <c r="G126" s="3">
        <v>1837</v>
      </c>
      <c r="H126" s="3">
        <v>846</v>
      </c>
      <c r="I126" s="3">
        <f>H126-C126</f>
        <v>463</v>
      </c>
      <c r="J126" s="48">
        <f>(H126-C126)/C126</f>
        <v>1.2088772845953002</v>
      </c>
      <c r="K126" s="3">
        <f>H126-D126</f>
        <v>376</v>
      </c>
      <c r="L126" s="48">
        <f>(H126-D126)/D126</f>
        <v>0.8</v>
      </c>
      <c r="M126" s="3">
        <f>H126-G126</f>
        <v>-991</v>
      </c>
      <c r="N126" s="48">
        <f>(H126-G126)/G126</f>
        <v>-0.53946652150244967</v>
      </c>
    </row>
    <row r="127" spans="1:14" x14ac:dyDescent="0.35">
      <c r="A127" s="17" t="s">
        <v>72</v>
      </c>
      <c r="B127" s="17" t="s">
        <v>88</v>
      </c>
      <c r="C127" s="3">
        <v>737</v>
      </c>
      <c r="D127" s="3">
        <v>1513</v>
      </c>
      <c r="E127" s="3">
        <v>1421</v>
      </c>
      <c r="F127" s="3">
        <v>710</v>
      </c>
      <c r="G127" s="3">
        <v>1183</v>
      </c>
      <c r="H127" s="3">
        <v>748</v>
      </c>
      <c r="I127" s="3">
        <f>H127-C127</f>
        <v>11</v>
      </c>
      <c r="J127" s="48">
        <f>(H127-C127)/C127</f>
        <v>1.4925373134328358E-2</v>
      </c>
      <c r="K127" s="3">
        <f>H127-D127</f>
        <v>-765</v>
      </c>
      <c r="L127" s="48">
        <f>(H127-D127)/D127</f>
        <v>-0.5056179775280899</v>
      </c>
      <c r="M127" s="3">
        <f>H127-G127</f>
        <v>-435</v>
      </c>
      <c r="N127" s="48">
        <f>(H127-G127)/G127</f>
        <v>-0.36770921386305999</v>
      </c>
    </row>
    <row r="128" spans="1:14" x14ac:dyDescent="0.35">
      <c r="A128" s="17" t="s">
        <v>68</v>
      </c>
      <c r="B128" s="17" t="s">
        <v>84</v>
      </c>
      <c r="C128" s="3">
        <v>2301</v>
      </c>
      <c r="D128" s="3">
        <v>507</v>
      </c>
      <c r="E128" s="3">
        <v>3653</v>
      </c>
      <c r="F128" s="3">
        <v>2093</v>
      </c>
      <c r="G128" s="3">
        <v>610</v>
      </c>
      <c r="H128" s="3">
        <v>745</v>
      </c>
      <c r="I128" s="3">
        <f>H128-C128</f>
        <v>-1556</v>
      </c>
      <c r="J128" s="48">
        <f>(H128-C128)/C128</f>
        <v>-0.67622772707518475</v>
      </c>
      <c r="K128" s="3">
        <f>H128-D128</f>
        <v>238</v>
      </c>
      <c r="L128" s="48">
        <f>(H128-D128)/D128</f>
        <v>0.46942800788954636</v>
      </c>
      <c r="M128" s="3">
        <f>H128-G128</f>
        <v>135</v>
      </c>
      <c r="N128" s="48">
        <f>(H128-G128)/G128</f>
        <v>0.22131147540983606</v>
      </c>
    </row>
    <row r="129" spans="1:14" x14ac:dyDescent="0.35">
      <c r="A129" s="17" t="s">
        <v>69</v>
      </c>
      <c r="B129" s="17" t="s">
        <v>85</v>
      </c>
      <c r="C129" s="3">
        <v>683</v>
      </c>
      <c r="D129" s="3">
        <v>746</v>
      </c>
      <c r="E129" s="3">
        <v>6700</v>
      </c>
      <c r="F129" s="3">
        <v>1736</v>
      </c>
      <c r="G129" s="3">
        <v>1103</v>
      </c>
      <c r="H129" s="3">
        <v>435</v>
      </c>
      <c r="I129" s="3">
        <f>H129-C129</f>
        <v>-248</v>
      </c>
      <c r="J129" s="48">
        <f>(H129-C129)/C129</f>
        <v>-0.36310395314787702</v>
      </c>
      <c r="K129" s="3">
        <f>H129-D129</f>
        <v>-311</v>
      </c>
      <c r="L129" s="48">
        <f>(H129-D129)/D129</f>
        <v>-0.41689008042895442</v>
      </c>
      <c r="M129" s="3">
        <f>H129-G129</f>
        <v>-668</v>
      </c>
      <c r="N129" s="48">
        <f>(H129-G129)/G129</f>
        <v>-0.60562103354487762</v>
      </c>
    </row>
    <row r="130" spans="1:14" x14ac:dyDescent="0.35">
      <c r="A130" s="17" t="s">
        <v>66</v>
      </c>
      <c r="B130" s="17" t="s">
        <v>82</v>
      </c>
      <c r="C130" s="3">
        <v>405</v>
      </c>
      <c r="D130" s="3">
        <v>134</v>
      </c>
      <c r="E130" s="3" t="e">
        <v>#VALUE!</v>
      </c>
      <c r="F130" s="3">
        <v>100</v>
      </c>
      <c r="G130" s="3">
        <v>92</v>
      </c>
      <c r="H130" s="3">
        <v>125</v>
      </c>
      <c r="I130" s="3">
        <f>H130-C130</f>
        <v>-280</v>
      </c>
      <c r="J130" s="48">
        <f>(H130-C130)/C130</f>
        <v>-0.69135802469135799</v>
      </c>
      <c r="K130" s="3">
        <f>H130-D130</f>
        <v>-9</v>
      </c>
      <c r="L130" s="48">
        <f>(H130-D130)/D130</f>
        <v>-6.7164179104477612E-2</v>
      </c>
      <c r="M130" s="3">
        <f>H130-G130</f>
        <v>33</v>
      </c>
      <c r="N130" s="48">
        <f>(H130-G130)/G130</f>
        <v>0.35869565217391303</v>
      </c>
    </row>
    <row r="131" spans="1:14" x14ac:dyDescent="0.35">
      <c r="A131" s="57"/>
      <c r="B131" s="57"/>
      <c r="C131" s="57"/>
      <c r="D131" s="57"/>
      <c r="E131" s="57"/>
      <c r="F131" s="57"/>
      <c r="G131" s="57"/>
      <c r="H131" s="57"/>
    </row>
    <row r="132" spans="1:14" x14ac:dyDescent="0.35">
      <c r="A132" s="43" t="s">
        <v>99</v>
      </c>
      <c r="B132" s="2"/>
      <c r="C132" s="1"/>
      <c r="D132" s="1"/>
      <c r="E132" s="1"/>
      <c r="F132" s="1"/>
      <c r="G132" s="1"/>
      <c r="H132" s="1"/>
    </row>
    <row r="133" spans="1:14" x14ac:dyDescent="0.35">
      <c r="A133" s="67" t="s">
        <v>103</v>
      </c>
      <c r="B133" s="57"/>
      <c r="C133" s="57"/>
      <c r="D133" s="57"/>
      <c r="E133" s="57"/>
      <c r="F133" s="57"/>
      <c r="G133" s="57"/>
      <c r="H133" s="57"/>
    </row>
    <row r="134" spans="1:14" x14ac:dyDescent="0.35">
      <c r="A134" s="21"/>
      <c r="B134" s="21"/>
      <c r="C134" s="44" t="s">
        <v>57</v>
      </c>
      <c r="D134" s="44"/>
      <c r="E134" s="44"/>
      <c r="F134" s="44"/>
      <c r="G134" s="44"/>
      <c r="H134" s="44"/>
      <c r="I134" s="45" t="s">
        <v>58</v>
      </c>
      <c r="J134" s="45"/>
      <c r="K134" s="45"/>
      <c r="L134" s="45"/>
      <c r="M134" s="45"/>
      <c r="N134" s="45"/>
    </row>
    <row r="135" spans="1:14" x14ac:dyDescent="0.35">
      <c r="A135" s="21"/>
      <c r="B135" s="21"/>
      <c r="C135" s="5">
        <v>2019</v>
      </c>
      <c r="D135" s="22">
        <v>2020</v>
      </c>
      <c r="E135" s="6">
        <v>2023</v>
      </c>
      <c r="F135" s="23">
        <v>2024</v>
      </c>
      <c r="G135" s="7">
        <v>2025</v>
      </c>
      <c r="H135" s="24">
        <v>2026</v>
      </c>
      <c r="I135" s="45" t="s">
        <v>59</v>
      </c>
      <c r="J135" s="45"/>
      <c r="K135" s="46" t="s">
        <v>60</v>
      </c>
      <c r="L135" s="46"/>
      <c r="M135" s="45" t="s">
        <v>61</v>
      </c>
      <c r="N135" s="45"/>
    </row>
    <row r="136" spans="1:14" x14ac:dyDescent="0.35">
      <c r="A136" s="17" t="s">
        <v>26</v>
      </c>
      <c r="B136" s="17" t="s">
        <v>27</v>
      </c>
      <c r="C136" s="3">
        <v>140725</v>
      </c>
      <c r="D136" s="3">
        <v>173115</v>
      </c>
      <c r="E136" s="3">
        <v>131730</v>
      </c>
      <c r="F136" s="3">
        <v>126448</v>
      </c>
      <c r="G136" s="3">
        <v>136061</v>
      </c>
      <c r="H136" s="3">
        <v>132909</v>
      </c>
      <c r="I136" s="3">
        <f>H136-C136</f>
        <v>-7816</v>
      </c>
      <c r="J136" s="48">
        <f>(H136-C136)/C136</f>
        <v>-5.5540948658731569E-2</v>
      </c>
      <c r="K136" s="3">
        <f>H136-D136</f>
        <v>-40206</v>
      </c>
      <c r="L136" s="48">
        <f>(H136-D136)/D136</f>
        <v>-0.23225023828091154</v>
      </c>
      <c r="M136" s="3">
        <f>H136-G136</f>
        <v>-3152</v>
      </c>
      <c r="N136" s="48">
        <f>(H136-G136)/G136</f>
        <v>-2.3166079920035866E-2</v>
      </c>
    </row>
    <row r="137" spans="1:14" x14ac:dyDescent="0.35">
      <c r="A137" s="17" t="s">
        <v>65</v>
      </c>
      <c r="B137" s="17" t="s">
        <v>80</v>
      </c>
      <c r="C137" s="3">
        <v>102531</v>
      </c>
      <c r="D137" s="3">
        <v>132633</v>
      </c>
      <c r="E137" s="3">
        <v>113317</v>
      </c>
      <c r="F137" s="3">
        <v>107409</v>
      </c>
      <c r="G137" s="3">
        <v>115921</v>
      </c>
      <c r="H137" s="3">
        <v>116518</v>
      </c>
      <c r="I137" s="3">
        <f t="shared" ref="I137:I138" si="30">H137-C137</f>
        <v>13987</v>
      </c>
      <c r="J137" s="48">
        <f t="shared" ref="J137:J138" si="31">(H137-C137)/C137</f>
        <v>0.1364172786766929</v>
      </c>
      <c r="K137" s="3">
        <f t="shared" ref="K137:K138" si="32">H137-D137</f>
        <v>-16115</v>
      </c>
      <c r="L137" s="48">
        <f t="shared" ref="L137:L138" si="33">(H137-D137)/D137</f>
        <v>-0.12150068233395912</v>
      </c>
      <c r="M137" s="3">
        <f t="shared" ref="M137:M138" si="34">H137-G137</f>
        <v>597</v>
      </c>
      <c r="N137" s="48">
        <f t="shared" ref="N137:N138" si="35">(H137-G137)/G137</f>
        <v>5.150059091967806E-3</v>
      </c>
    </row>
    <row r="138" spans="1:14" x14ac:dyDescent="0.35">
      <c r="A138" s="17" t="s">
        <v>63</v>
      </c>
      <c r="B138" s="17" t="s">
        <v>63</v>
      </c>
      <c r="C138" s="3">
        <v>96474</v>
      </c>
      <c r="D138" s="3">
        <v>126065</v>
      </c>
      <c r="E138" s="3">
        <v>110010</v>
      </c>
      <c r="F138" s="3">
        <v>103648</v>
      </c>
      <c r="G138" s="3" t="e">
        <v>#VALUE!</v>
      </c>
      <c r="H138" s="3">
        <v>112737</v>
      </c>
      <c r="I138" s="17">
        <f t="shared" si="30"/>
        <v>16263</v>
      </c>
      <c r="J138" s="54">
        <f t="shared" si="31"/>
        <v>0.16857391628832638</v>
      </c>
      <c r="K138" s="17">
        <f t="shared" si="32"/>
        <v>-13328</v>
      </c>
      <c r="L138" s="54">
        <f t="shared" si="33"/>
        <v>-0.10572323801213659</v>
      </c>
      <c r="M138" s="17" t="e">
        <f t="shared" si="34"/>
        <v>#VALUE!</v>
      </c>
      <c r="N138" s="54" t="e">
        <f t="shared" si="35"/>
        <v>#VALUE!</v>
      </c>
    </row>
    <row r="139" spans="1:14" x14ac:dyDescent="0.35">
      <c r="A139" s="17" t="s">
        <v>98</v>
      </c>
      <c r="B139" s="17" t="s">
        <v>81</v>
      </c>
      <c r="C139" s="3">
        <v>6057</v>
      </c>
      <c r="D139" s="3">
        <v>6568</v>
      </c>
      <c r="E139" s="3">
        <v>3307</v>
      </c>
      <c r="F139" s="3">
        <v>3761</v>
      </c>
      <c r="G139" s="3" t="e">
        <v>#VALUE!</v>
      </c>
      <c r="H139" s="3">
        <v>3781</v>
      </c>
      <c r="I139" s="3">
        <f>H139-C139</f>
        <v>-2276</v>
      </c>
      <c r="J139" s="48">
        <f>(H139-C139)/C139</f>
        <v>-0.37576357932970117</v>
      </c>
      <c r="K139" s="3">
        <f>H139-D139</f>
        <v>-2787</v>
      </c>
      <c r="L139" s="48">
        <f>(H139-D139)/D139</f>
        <v>-0.42433008526187577</v>
      </c>
      <c r="M139" s="3" t="e">
        <f>H139-G139</f>
        <v>#VALUE!</v>
      </c>
      <c r="N139" s="48" t="e">
        <f>(H139-G139)/G139</f>
        <v>#VALUE!</v>
      </c>
    </row>
    <row r="140" spans="1:14" x14ac:dyDescent="0.35">
      <c r="A140" s="17" t="s">
        <v>73</v>
      </c>
      <c r="B140" s="17" t="s">
        <v>89</v>
      </c>
      <c r="C140" s="3">
        <v>26270</v>
      </c>
      <c r="D140" s="3">
        <v>27680</v>
      </c>
      <c r="E140" s="3">
        <v>10328</v>
      </c>
      <c r="F140" s="3">
        <v>10222</v>
      </c>
      <c r="G140" s="3">
        <v>10527</v>
      </c>
      <c r="H140" s="3">
        <v>8299</v>
      </c>
      <c r="I140" s="3">
        <f>H140-C140</f>
        <v>-17971</v>
      </c>
      <c r="J140" s="48">
        <f>(H140-C140)/C140</f>
        <v>-0.68408831366577849</v>
      </c>
      <c r="K140" s="3">
        <f>H140-D140</f>
        <v>-19381</v>
      </c>
      <c r="L140" s="48">
        <f>(H140-D140)/D140</f>
        <v>-0.70018063583815027</v>
      </c>
      <c r="M140" s="3">
        <f>H140-G140</f>
        <v>-2228</v>
      </c>
      <c r="N140" s="48">
        <f>(H140-G140)/G140</f>
        <v>-0.21164624299420537</v>
      </c>
    </row>
    <row r="141" spans="1:14" x14ac:dyDescent="0.35">
      <c r="A141" s="17" t="s">
        <v>96</v>
      </c>
      <c r="B141" s="17" t="s">
        <v>96</v>
      </c>
      <c r="C141" s="3">
        <v>26217</v>
      </c>
      <c r="D141" s="3" t="e">
        <v>#VALUE!</v>
      </c>
      <c r="E141" s="3" t="e">
        <v>#VALUE!</v>
      </c>
      <c r="F141" s="3">
        <v>10078</v>
      </c>
      <c r="G141" s="3" t="e">
        <v>#VALUE!</v>
      </c>
      <c r="H141" s="3">
        <v>8232</v>
      </c>
      <c r="I141" s="3">
        <f>H141-C141</f>
        <v>-17985</v>
      </c>
      <c r="J141" s="48">
        <f>(H141-C141)/C141</f>
        <v>-0.68600526376015558</v>
      </c>
      <c r="K141" s="3" t="e">
        <f>H141-D141</f>
        <v>#VALUE!</v>
      </c>
      <c r="L141" s="48" t="e">
        <f>(H141-D141)/D141</f>
        <v>#VALUE!</v>
      </c>
      <c r="M141" s="3" t="e">
        <f>H141-G141</f>
        <v>#VALUE!</v>
      </c>
      <c r="N141" s="48" t="e">
        <f>(H141-G141)/G141</f>
        <v>#VALUE!</v>
      </c>
    </row>
    <row r="142" spans="1:14" x14ac:dyDescent="0.35">
      <c r="A142" s="17" t="s">
        <v>76</v>
      </c>
      <c r="B142" s="17" t="s">
        <v>92</v>
      </c>
      <c r="C142" s="3">
        <v>5222</v>
      </c>
      <c r="D142" s="3">
        <v>5843</v>
      </c>
      <c r="E142" s="3">
        <v>3174</v>
      </c>
      <c r="F142" s="3">
        <v>3143</v>
      </c>
      <c r="G142" s="3">
        <v>3990</v>
      </c>
      <c r="H142" s="3">
        <v>3619</v>
      </c>
      <c r="I142" s="3">
        <f>H142-C142</f>
        <v>-1603</v>
      </c>
      <c r="J142" s="48">
        <f>(H142-C142)/C142</f>
        <v>-0.306970509383378</v>
      </c>
      <c r="K142" s="3">
        <f>H142-D142</f>
        <v>-2224</v>
      </c>
      <c r="L142" s="48">
        <f>(H142-D142)/D142</f>
        <v>-0.38062639055279823</v>
      </c>
      <c r="M142" s="3">
        <f>H142-G142</f>
        <v>-371</v>
      </c>
      <c r="N142" s="48">
        <f>(H142-G142)/G142</f>
        <v>-9.2982456140350875E-2</v>
      </c>
    </row>
    <row r="143" spans="1:14" x14ac:dyDescent="0.35">
      <c r="A143" s="17" t="s">
        <v>67</v>
      </c>
      <c r="B143" s="17" t="s">
        <v>83</v>
      </c>
      <c r="C143" s="3">
        <v>1095</v>
      </c>
      <c r="D143" s="3">
        <v>1090</v>
      </c>
      <c r="E143" s="3">
        <v>766</v>
      </c>
      <c r="F143" s="3">
        <v>1602</v>
      </c>
      <c r="G143" s="3">
        <v>1392</v>
      </c>
      <c r="H143" s="3">
        <v>1201</v>
      </c>
      <c r="I143" s="3">
        <f>H143-C143</f>
        <v>106</v>
      </c>
      <c r="J143" s="48">
        <f>(H143-C143)/C143</f>
        <v>9.680365296803653E-2</v>
      </c>
      <c r="K143" s="3">
        <f>H143-D143</f>
        <v>111</v>
      </c>
      <c r="L143" s="48">
        <f>(H143-D143)/D143</f>
        <v>0.10183486238532111</v>
      </c>
      <c r="M143" s="3">
        <f>H143-G143</f>
        <v>-191</v>
      </c>
      <c r="N143" s="48">
        <f>(H143-G143)/G143</f>
        <v>-0.13721264367816091</v>
      </c>
    </row>
    <row r="144" spans="1:14" x14ac:dyDescent="0.35">
      <c r="A144" s="17" t="s">
        <v>75</v>
      </c>
      <c r="B144" s="17" t="s">
        <v>91</v>
      </c>
      <c r="C144" s="3">
        <v>705</v>
      </c>
      <c r="D144" s="3">
        <v>625</v>
      </c>
      <c r="E144" s="3">
        <v>600</v>
      </c>
      <c r="F144" s="3">
        <v>563</v>
      </c>
      <c r="G144" s="3">
        <v>533</v>
      </c>
      <c r="H144" s="3">
        <v>776</v>
      </c>
      <c r="I144" s="3">
        <f>H144-C144</f>
        <v>71</v>
      </c>
      <c r="J144" s="48">
        <f>(H144-C144)/C144</f>
        <v>0.10070921985815603</v>
      </c>
      <c r="K144" s="3">
        <f>H144-D144</f>
        <v>151</v>
      </c>
      <c r="L144" s="48">
        <f>(H144-D144)/D144</f>
        <v>0.24160000000000001</v>
      </c>
      <c r="M144" s="3">
        <f>H144-G144</f>
        <v>243</v>
      </c>
      <c r="N144" s="48">
        <f>(H144-G144)/G144</f>
        <v>0.45590994371482174</v>
      </c>
    </row>
    <row r="145" spans="1:14" x14ac:dyDescent="0.35">
      <c r="A145" s="17" t="s">
        <v>71</v>
      </c>
      <c r="B145" s="17" t="s">
        <v>87</v>
      </c>
      <c r="C145" s="3">
        <v>1209</v>
      </c>
      <c r="D145" s="3">
        <v>1343</v>
      </c>
      <c r="E145" s="3">
        <v>829</v>
      </c>
      <c r="F145" s="3">
        <v>790</v>
      </c>
      <c r="G145" s="3">
        <v>760</v>
      </c>
      <c r="H145" s="3">
        <v>720</v>
      </c>
      <c r="I145" s="3">
        <f>H145-C145</f>
        <v>-489</v>
      </c>
      <c r="J145" s="48">
        <f>(H145-C145)/C145</f>
        <v>-0.40446650124069478</v>
      </c>
      <c r="K145" s="3">
        <f>H145-D145</f>
        <v>-623</v>
      </c>
      <c r="L145" s="48">
        <f>(H145-D145)/D145</f>
        <v>-0.46388682055100522</v>
      </c>
      <c r="M145" s="3">
        <f>H145-G145</f>
        <v>-40</v>
      </c>
      <c r="N145" s="48">
        <f>(H145-G145)/G145</f>
        <v>-5.2631578947368418E-2</v>
      </c>
    </row>
    <row r="146" spans="1:14" x14ac:dyDescent="0.35">
      <c r="A146" s="17" t="s">
        <v>77</v>
      </c>
      <c r="B146" s="17" t="s">
        <v>93</v>
      </c>
      <c r="C146" s="3">
        <v>860</v>
      </c>
      <c r="D146" s="3">
        <v>889</v>
      </c>
      <c r="E146" s="3">
        <v>648</v>
      </c>
      <c r="F146" s="3">
        <v>734</v>
      </c>
      <c r="G146" s="3">
        <v>814</v>
      </c>
      <c r="H146" s="3">
        <v>684</v>
      </c>
      <c r="I146" s="3">
        <f>H146-C146</f>
        <v>-176</v>
      </c>
      <c r="J146" s="48">
        <f>(H146-C146)/C146</f>
        <v>-0.20465116279069767</v>
      </c>
      <c r="K146" s="3">
        <f>H146-D146</f>
        <v>-205</v>
      </c>
      <c r="L146" s="48">
        <f>(H146-D146)/D146</f>
        <v>-0.23059617547806524</v>
      </c>
      <c r="M146" s="3">
        <f>H146-G146</f>
        <v>-130</v>
      </c>
      <c r="N146" s="48">
        <f>(H146-G146)/G146</f>
        <v>-0.15970515970515969</v>
      </c>
    </row>
    <row r="147" spans="1:14" x14ac:dyDescent="0.35">
      <c r="A147" s="17" t="s">
        <v>70</v>
      </c>
      <c r="B147" s="17" t="s">
        <v>86</v>
      </c>
      <c r="C147" s="3">
        <v>1369</v>
      </c>
      <c r="D147" s="3">
        <v>1656</v>
      </c>
      <c r="E147" s="3">
        <v>480</v>
      </c>
      <c r="F147" s="3">
        <v>856</v>
      </c>
      <c r="G147" s="3">
        <v>699</v>
      </c>
      <c r="H147" s="3">
        <v>377</v>
      </c>
      <c r="I147" s="3">
        <f>H147-C147</f>
        <v>-992</v>
      </c>
      <c r="J147" s="48">
        <f>(H147-C147)/C147</f>
        <v>-0.72461650840029224</v>
      </c>
      <c r="K147" s="3">
        <f>H147-D147</f>
        <v>-1279</v>
      </c>
      <c r="L147" s="48">
        <f>(H147-D147)/D147</f>
        <v>-0.77234299516908211</v>
      </c>
      <c r="M147" s="3">
        <f>H147-G147</f>
        <v>-322</v>
      </c>
      <c r="N147" s="48">
        <f>(H147-G147)/G147</f>
        <v>-0.46065808297567956</v>
      </c>
    </row>
    <row r="148" spans="1:14" x14ac:dyDescent="0.35">
      <c r="A148" s="17" t="s">
        <v>78</v>
      </c>
      <c r="B148" s="17" t="s">
        <v>94</v>
      </c>
      <c r="C148" s="3">
        <v>226</v>
      </c>
      <c r="D148" s="3">
        <v>237</v>
      </c>
      <c r="E148" s="3">
        <v>235</v>
      </c>
      <c r="F148" s="3">
        <v>189</v>
      </c>
      <c r="G148" s="3">
        <v>294</v>
      </c>
      <c r="H148" s="3">
        <v>150</v>
      </c>
      <c r="I148" s="3">
        <f>H148-C148</f>
        <v>-76</v>
      </c>
      <c r="J148" s="48">
        <f>(H148-C148)/C148</f>
        <v>-0.33628318584070799</v>
      </c>
      <c r="K148" s="3">
        <f>H148-D148</f>
        <v>-87</v>
      </c>
      <c r="L148" s="48">
        <f>(H148-D148)/D148</f>
        <v>-0.36708860759493672</v>
      </c>
      <c r="M148" s="3">
        <f>H148-G148</f>
        <v>-144</v>
      </c>
      <c r="N148" s="48">
        <f>(H148-G148)/G148</f>
        <v>-0.48979591836734693</v>
      </c>
    </row>
    <row r="149" spans="1:14" x14ac:dyDescent="0.35">
      <c r="A149" s="17" t="s">
        <v>69</v>
      </c>
      <c r="B149" s="17" t="s">
        <v>85</v>
      </c>
      <c r="C149" s="3" t="e">
        <v>#VALUE!</v>
      </c>
      <c r="D149" s="3" t="e">
        <v>#VALUE!</v>
      </c>
      <c r="E149" s="3">
        <v>268</v>
      </c>
      <c r="F149" s="3">
        <v>133</v>
      </c>
      <c r="G149" s="3">
        <v>325</v>
      </c>
      <c r="H149" s="3">
        <v>112</v>
      </c>
      <c r="I149" s="3" t="e">
        <f>H149-C149</f>
        <v>#VALUE!</v>
      </c>
      <c r="J149" s="48" t="e">
        <f>(H149-C149)/C149</f>
        <v>#VALUE!</v>
      </c>
      <c r="K149" s="3" t="e">
        <f>H149-D149</f>
        <v>#VALUE!</v>
      </c>
      <c r="L149" s="48" t="e">
        <f>(H149-D149)/D149</f>
        <v>#VALUE!</v>
      </c>
      <c r="M149" s="3">
        <f>H149-G149</f>
        <v>-213</v>
      </c>
      <c r="N149" s="48">
        <f>(H149-G149)/G149</f>
        <v>-0.65538461538461534</v>
      </c>
    </row>
    <row r="150" spans="1:14" x14ac:dyDescent="0.35">
      <c r="A150" s="57"/>
      <c r="B150" s="57"/>
      <c r="C150" s="57"/>
      <c r="D150" s="57"/>
      <c r="E150" s="57"/>
      <c r="F150" s="57"/>
      <c r="G150" s="57"/>
      <c r="H150" s="57"/>
    </row>
    <row r="151" spans="1:14" x14ac:dyDescent="0.35">
      <c r="A151" s="43" t="s">
        <v>99</v>
      </c>
      <c r="B151" s="57"/>
      <c r="C151" s="57"/>
      <c r="D151" s="57"/>
      <c r="E151" s="57"/>
      <c r="F151" s="57"/>
      <c r="G151" s="57"/>
      <c r="H151" s="57"/>
    </row>
    <row r="152" spans="1:14" x14ac:dyDescent="0.35">
      <c r="A152" s="67" t="s">
        <v>104</v>
      </c>
      <c r="B152" s="57"/>
      <c r="C152" s="57"/>
      <c r="D152" s="57"/>
      <c r="E152" s="57"/>
      <c r="F152" s="57"/>
      <c r="G152" s="57"/>
      <c r="H152" s="57"/>
    </row>
    <row r="153" spans="1:14" x14ac:dyDescent="0.35">
      <c r="A153" s="21"/>
      <c r="B153" s="21"/>
      <c r="C153" s="44" t="s">
        <v>57</v>
      </c>
      <c r="D153" s="44"/>
      <c r="E153" s="44"/>
      <c r="F153" s="44"/>
      <c r="G153" s="44"/>
      <c r="H153" s="44"/>
      <c r="I153" s="45" t="s">
        <v>58</v>
      </c>
      <c r="J153" s="45"/>
      <c r="K153" s="45"/>
      <c r="L153" s="45"/>
      <c r="M153" s="45"/>
      <c r="N153" s="45"/>
    </row>
    <row r="154" spans="1:14" x14ac:dyDescent="0.35">
      <c r="A154" s="21"/>
      <c r="B154" s="21"/>
      <c r="C154" s="5">
        <v>2019</v>
      </c>
      <c r="D154" s="22">
        <v>2020</v>
      </c>
      <c r="E154" s="6">
        <v>2023</v>
      </c>
      <c r="F154" s="23">
        <v>2024</v>
      </c>
      <c r="G154" s="7">
        <v>2025</v>
      </c>
      <c r="H154" s="24">
        <v>2026</v>
      </c>
      <c r="I154" s="45" t="s">
        <v>59</v>
      </c>
      <c r="J154" s="45"/>
      <c r="K154" s="46" t="s">
        <v>60</v>
      </c>
      <c r="L154" s="46"/>
      <c r="M154" s="45" t="s">
        <v>61</v>
      </c>
      <c r="N154" s="45"/>
    </row>
    <row r="155" spans="1:14" x14ac:dyDescent="0.35">
      <c r="A155" s="17" t="s">
        <v>26</v>
      </c>
      <c r="B155" s="17" t="s">
        <v>27</v>
      </c>
      <c r="C155" s="3">
        <v>33539</v>
      </c>
      <c r="D155" s="3">
        <v>33315</v>
      </c>
      <c r="E155" s="3">
        <v>44729</v>
      </c>
      <c r="F155" s="3">
        <v>52516</v>
      </c>
      <c r="G155" s="3">
        <v>55387</v>
      </c>
      <c r="H155" s="3">
        <v>59122</v>
      </c>
      <c r="I155" s="3">
        <f>H155-C155</f>
        <v>25583</v>
      </c>
      <c r="J155" s="48">
        <f>(H155-C155)/C155</f>
        <v>0.76278362503354302</v>
      </c>
      <c r="K155" s="3">
        <f>H155-D155</f>
        <v>25807</v>
      </c>
      <c r="L155" s="48">
        <f>(H155-D155)/D155</f>
        <v>0.77463604982740508</v>
      </c>
      <c r="M155" s="3">
        <f>H155-G155</f>
        <v>3735</v>
      </c>
      <c r="N155" s="48">
        <f>(H155-G155)/G155</f>
        <v>6.7434596565981192E-2</v>
      </c>
    </row>
    <row r="156" spans="1:14" x14ac:dyDescent="0.35">
      <c r="A156" s="17" t="s">
        <v>63</v>
      </c>
      <c r="B156" s="17" t="s">
        <v>63</v>
      </c>
      <c r="C156" s="3">
        <v>14363</v>
      </c>
      <c r="D156" s="3">
        <v>13440</v>
      </c>
      <c r="E156" s="3">
        <v>16437</v>
      </c>
      <c r="F156" s="3">
        <v>18144</v>
      </c>
      <c r="G156" s="3">
        <v>18692</v>
      </c>
      <c r="H156" s="3">
        <v>18906</v>
      </c>
      <c r="I156" s="3">
        <f t="shared" ref="I156:I157" si="36">H156-C156</f>
        <v>4543</v>
      </c>
      <c r="J156" s="48">
        <f t="shared" ref="J156:J157" si="37">(H156-C156)/C156</f>
        <v>0.31629882336559212</v>
      </c>
      <c r="K156" s="3">
        <f t="shared" ref="K156:K157" si="38">H156-D156</f>
        <v>5466</v>
      </c>
      <c r="L156" s="48">
        <f t="shared" ref="L156:L157" si="39">(H156-D156)/D156</f>
        <v>0.40669642857142857</v>
      </c>
      <c r="M156" s="3">
        <f t="shared" ref="M156:M157" si="40">H156-G156</f>
        <v>214</v>
      </c>
      <c r="N156" s="48">
        <f t="shared" ref="N156:N157" si="41">(H156-G156)/G156</f>
        <v>1.1448748127541195E-2</v>
      </c>
    </row>
    <row r="157" spans="1:14" x14ac:dyDescent="0.35">
      <c r="A157" s="17" t="s">
        <v>73</v>
      </c>
      <c r="B157" s="17" t="s">
        <v>89</v>
      </c>
      <c r="C157" s="3">
        <v>8431</v>
      </c>
      <c r="D157" s="3">
        <v>10027</v>
      </c>
      <c r="E157" s="3">
        <v>13564</v>
      </c>
      <c r="F157" s="3">
        <v>18411</v>
      </c>
      <c r="G157" s="3">
        <v>21103</v>
      </c>
      <c r="H157" s="3">
        <v>23111</v>
      </c>
      <c r="I157" s="17">
        <f t="shared" si="36"/>
        <v>14680</v>
      </c>
      <c r="J157" s="54">
        <f t="shared" si="37"/>
        <v>1.7411932155141738</v>
      </c>
      <c r="K157" s="17">
        <f t="shared" si="38"/>
        <v>13084</v>
      </c>
      <c r="L157" s="54">
        <f t="shared" si="39"/>
        <v>1.3048768325521094</v>
      </c>
      <c r="M157" s="17">
        <f t="shared" si="40"/>
        <v>2008</v>
      </c>
      <c r="N157" s="54">
        <f t="shared" si="41"/>
        <v>9.5152348007392321E-2</v>
      </c>
    </row>
    <row r="158" spans="1:14" x14ac:dyDescent="0.35">
      <c r="A158" s="17" t="s">
        <v>76</v>
      </c>
      <c r="B158" s="17" t="s">
        <v>92</v>
      </c>
      <c r="C158" s="3">
        <v>3915</v>
      </c>
      <c r="D158" s="3">
        <v>3767</v>
      </c>
      <c r="E158" s="3">
        <v>6573</v>
      </c>
      <c r="F158" s="3">
        <v>7298</v>
      </c>
      <c r="G158" s="3">
        <v>6607</v>
      </c>
      <c r="H158" s="3">
        <v>7871</v>
      </c>
      <c r="I158" s="3">
        <f>H158-C158</f>
        <v>3956</v>
      </c>
      <c r="J158" s="48">
        <f>(H158-C158)/C158</f>
        <v>1.0104725415070244</v>
      </c>
      <c r="K158" s="3">
        <f>H158-D158</f>
        <v>4104</v>
      </c>
      <c r="L158" s="48">
        <f>(H158-D158)/D158</f>
        <v>1.0894611096363154</v>
      </c>
      <c r="M158" s="3">
        <f>H158-G158</f>
        <v>1264</v>
      </c>
      <c r="N158" s="48">
        <f>(H158-G158)/G158</f>
        <v>0.1913122445890722</v>
      </c>
    </row>
    <row r="159" spans="1:14" x14ac:dyDescent="0.35">
      <c r="A159" s="17" t="s">
        <v>97</v>
      </c>
      <c r="B159" s="17" t="s">
        <v>97</v>
      </c>
      <c r="C159" s="3">
        <v>3133</v>
      </c>
      <c r="D159" s="3">
        <v>3610</v>
      </c>
      <c r="E159" s="3">
        <v>5646</v>
      </c>
      <c r="F159" s="3">
        <v>5743</v>
      </c>
      <c r="G159" s="3">
        <v>5801</v>
      </c>
      <c r="H159" s="3">
        <v>6865</v>
      </c>
      <c r="I159" s="3">
        <f>H159-C159</f>
        <v>3732</v>
      </c>
      <c r="J159" s="48">
        <f>(H159-C159)/C159</f>
        <v>1.1911905521864028</v>
      </c>
      <c r="K159" s="3">
        <f>H159-D159</f>
        <v>3255</v>
      </c>
      <c r="L159" s="48">
        <f>(H159-D159)/D159</f>
        <v>0.9016620498614959</v>
      </c>
      <c r="M159" s="3">
        <f>H159-G159</f>
        <v>1064</v>
      </c>
      <c r="N159" s="48">
        <f>(H159-G159)/G159</f>
        <v>0.18341665230132737</v>
      </c>
    </row>
    <row r="160" spans="1:14" x14ac:dyDescent="0.35">
      <c r="A160" s="17" t="s">
        <v>77</v>
      </c>
      <c r="B160" s="17" t="s">
        <v>93</v>
      </c>
      <c r="C160" s="3">
        <v>509</v>
      </c>
      <c r="D160" s="3">
        <v>484</v>
      </c>
      <c r="E160" s="3">
        <v>1571</v>
      </c>
      <c r="F160" s="3">
        <v>1413</v>
      </c>
      <c r="G160" s="3">
        <v>2227</v>
      </c>
      <c r="H160" s="3">
        <v>2335</v>
      </c>
      <c r="I160" s="3">
        <f>H160-C160</f>
        <v>1826</v>
      </c>
      <c r="J160" s="48">
        <f>(H160-C160)/C160</f>
        <v>3.5874263261296662</v>
      </c>
      <c r="K160" s="3">
        <f>H160-D160</f>
        <v>1851</v>
      </c>
      <c r="L160" s="48">
        <f>(H160-D160)/D160</f>
        <v>3.8243801652892562</v>
      </c>
      <c r="M160" s="3">
        <f>H160-G160</f>
        <v>108</v>
      </c>
      <c r="N160" s="48">
        <f>(H160-G160)/G160</f>
        <v>4.8495734171531205E-2</v>
      </c>
    </row>
    <row r="161" spans="1:14" x14ac:dyDescent="0.35">
      <c r="A161" s="17" t="s">
        <v>98</v>
      </c>
      <c r="B161" s="17" t="s">
        <v>81</v>
      </c>
      <c r="C161" s="3">
        <v>1282</v>
      </c>
      <c r="D161" s="3">
        <v>1699</v>
      </c>
      <c r="E161" s="3">
        <v>1224</v>
      </c>
      <c r="F161" s="3">
        <v>1600</v>
      </c>
      <c r="G161" s="3">
        <v>1301</v>
      </c>
      <c r="H161" s="3">
        <v>2100</v>
      </c>
      <c r="I161" s="3">
        <f>H161-C161</f>
        <v>818</v>
      </c>
      <c r="J161" s="48">
        <f>(H161-C161)/C161</f>
        <v>0.63806552262090488</v>
      </c>
      <c r="K161" s="3">
        <f>H161-D161</f>
        <v>401</v>
      </c>
      <c r="L161" s="48">
        <f>(H161-D161)/D161</f>
        <v>0.23602118893466745</v>
      </c>
      <c r="M161" s="3">
        <f>H161-G161</f>
        <v>799</v>
      </c>
      <c r="N161" s="48">
        <f>(H161-G161)/G161</f>
        <v>0.61414296694850112</v>
      </c>
    </row>
    <row r="162" spans="1:14" x14ac:dyDescent="0.35">
      <c r="A162" s="17" t="s">
        <v>75</v>
      </c>
      <c r="B162" s="17" t="s">
        <v>91</v>
      </c>
      <c r="C162" s="3">
        <v>1448</v>
      </c>
      <c r="D162" s="3">
        <v>1200</v>
      </c>
      <c r="E162" s="3">
        <v>1329</v>
      </c>
      <c r="F162" s="3">
        <v>1260</v>
      </c>
      <c r="G162" s="3">
        <v>1182</v>
      </c>
      <c r="H162" s="3">
        <v>1453</v>
      </c>
      <c r="I162" s="3">
        <f>H162-C162</f>
        <v>5</v>
      </c>
      <c r="J162" s="48">
        <f>(H162-C162)/C162</f>
        <v>3.453038674033149E-3</v>
      </c>
      <c r="K162" s="3">
        <f>H162-D162</f>
        <v>253</v>
      </c>
      <c r="L162" s="48">
        <f>(H162-D162)/D162</f>
        <v>0.21083333333333334</v>
      </c>
      <c r="M162" s="3">
        <f>H162-G162</f>
        <v>271</v>
      </c>
      <c r="N162" s="48">
        <f>(H162-G162)/G162</f>
        <v>0.22927241962774958</v>
      </c>
    </row>
    <row r="163" spans="1:14" x14ac:dyDescent="0.35">
      <c r="A163" s="17" t="s">
        <v>67</v>
      </c>
      <c r="B163" s="17" t="s">
        <v>83</v>
      </c>
      <c r="C163" s="3">
        <v>971</v>
      </c>
      <c r="D163" s="3">
        <v>639</v>
      </c>
      <c r="E163" s="3">
        <v>1361</v>
      </c>
      <c r="F163" s="3">
        <v>998</v>
      </c>
      <c r="G163" s="3">
        <v>841</v>
      </c>
      <c r="H163" s="3">
        <v>800</v>
      </c>
      <c r="I163" s="3">
        <f>H163-C163</f>
        <v>-171</v>
      </c>
      <c r="J163" s="48">
        <f>(H163-C163)/C163</f>
        <v>-0.17610710607621008</v>
      </c>
      <c r="K163" s="3">
        <f>H163-D163</f>
        <v>161</v>
      </c>
      <c r="L163" s="48">
        <f>(H163-D163)/D163</f>
        <v>0.2519561815336463</v>
      </c>
      <c r="M163" s="3">
        <f>H163-G163</f>
        <v>-41</v>
      </c>
      <c r="N163" s="48">
        <f>(H163-G163)/G163</f>
        <v>-4.8751486325802618E-2</v>
      </c>
    </row>
    <row r="164" spans="1:14" x14ac:dyDescent="0.35">
      <c r="A164" s="17" t="s">
        <v>70</v>
      </c>
      <c r="B164" s="17" t="s">
        <v>86</v>
      </c>
      <c r="C164" s="3">
        <v>255</v>
      </c>
      <c r="D164" s="3">
        <v>130</v>
      </c>
      <c r="E164" s="3">
        <v>155</v>
      </c>
      <c r="F164" s="3">
        <v>380</v>
      </c>
      <c r="G164" s="3">
        <v>507</v>
      </c>
      <c r="H164" s="3">
        <v>546</v>
      </c>
      <c r="I164" s="3">
        <f>H164-C164</f>
        <v>291</v>
      </c>
      <c r="J164" s="48">
        <f>(H164-C164)/C164</f>
        <v>1.1411764705882352</v>
      </c>
      <c r="K164" s="3">
        <f>H164-D164</f>
        <v>416</v>
      </c>
      <c r="L164" s="48">
        <f>(H164-D164)/D164</f>
        <v>3.2</v>
      </c>
      <c r="M164" s="3">
        <f>H164-G164</f>
        <v>39</v>
      </c>
      <c r="N164" s="48">
        <f>(H164-G164)/G164</f>
        <v>7.6923076923076927E-2</v>
      </c>
    </row>
    <row r="165" spans="1:14" x14ac:dyDescent="0.35">
      <c r="A165" s="17" t="s">
        <v>68</v>
      </c>
      <c r="B165" s="17" t="s">
        <v>84</v>
      </c>
      <c r="C165" s="3">
        <v>260</v>
      </c>
      <c r="D165" s="3">
        <v>73</v>
      </c>
      <c r="E165" s="3">
        <v>497</v>
      </c>
      <c r="F165" s="3">
        <v>555</v>
      </c>
      <c r="G165" s="3" t="e">
        <v>#VALUE!</v>
      </c>
      <c r="H165" s="3">
        <v>372</v>
      </c>
      <c r="I165" s="3">
        <f>H165-C165</f>
        <v>112</v>
      </c>
      <c r="J165" s="48">
        <f>(H165-C165)/C165</f>
        <v>0.43076923076923079</v>
      </c>
      <c r="K165" s="3">
        <f>H165-D165</f>
        <v>299</v>
      </c>
      <c r="L165" s="48">
        <f>(H165-D165)/D165</f>
        <v>4.095890410958904</v>
      </c>
      <c r="M165" s="3" t="e">
        <f>H165-G165</f>
        <v>#VALUE!</v>
      </c>
      <c r="N165" s="48" t="e">
        <f>(H165-G165)/G165</f>
        <v>#VALUE!</v>
      </c>
    </row>
    <row r="166" spans="1:14" x14ac:dyDescent="0.35">
      <c r="A166" s="17" t="s">
        <v>71</v>
      </c>
      <c r="B166" s="17" t="s">
        <v>87</v>
      </c>
      <c r="C166" s="3">
        <v>437</v>
      </c>
      <c r="D166" s="3">
        <v>512</v>
      </c>
      <c r="E166" s="3">
        <v>243</v>
      </c>
      <c r="F166" s="3">
        <v>300</v>
      </c>
      <c r="G166" s="3">
        <v>233</v>
      </c>
      <c r="H166" s="3">
        <v>196</v>
      </c>
      <c r="I166" s="3">
        <f>H166-C166</f>
        <v>-241</v>
      </c>
      <c r="J166" s="48">
        <f>(H166-C166)/C166</f>
        <v>-0.55148741418764302</v>
      </c>
      <c r="K166" s="3">
        <f>H166-D166</f>
        <v>-316</v>
      </c>
      <c r="L166" s="48">
        <f>(H166-D166)/D166</f>
        <v>-0.6171875</v>
      </c>
      <c r="M166" s="3">
        <f>H166-G166</f>
        <v>-37</v>
      </c>
      <c r="N166" s="48">
        <f>(H166-G166)/G166</f>
        <v>-0.15879828326180256</v>
      </c>
    </row>
    <row r="167" spans="1:14" x14ac:dyDescent="0.35">
      <c r="A167" s="17" t="s">
        <v>72</v>
      </c>
      <c r="B167" s="17" t="s">
        <v>88</v>
      </c>
      <c r="C167" s="3">
        <v>178</v>
      </c>
      <c r="D167" s="3">
        <v>253</v>
      </c>
      <c r="E167" s="3">
        <v>378</v>
      </c>
      <c r="F167" s="3">
        <v>261</v>
      </c>
      <c r="G167" s="3">
        <v>257</v>
      </c>
      <c r="H167" s="3">
        <v>130</v>
      </c>
      <c r="I167" s="3">
        <f>H167-C167</f>
        <v>-48</v>
      </c>
      <c r="J167" s="48">
        <f>(H167-C167)/C167</f>
        <v>-0.2696629213483146</v>
      </c>
      <c r="K167" s="3">
        <f>H167-D167</f>
        <v>-123</v>
      </c>
      <c r="L167" s="48">
        <f>(H167-D167)/D167</f>
        <v>-0.48616600790513836</v>
      </c>
      <c r="M167" s="3">
        <f>H167-G167</f>
        <v>-127</v>
      </c>
      <c r="N167" s="48">
        <f>(H167-G167)/G167</f>
        <v>-0.49416342412451364</v>
      </c>
    </row>
    <row r="168" spans="1:14" x14ac:dyDescent="0.35">
      <c r="A168" s="17" t="s">
        <v>78</v>
      </c>
      <c r="B168" s="17" t="s">
        <v>94</v>
      </c>
      <c r="C168" s="3">
        <v>74</v>
      </c>
      <c r="D168" s="3">
        <v>74</v>
      </c>
      <c r="E168" s="3">
        <v>104</v>
      </c>
      <c r="F168" s="3">
        <v>238</v>
      </c>
      <c r="G168" s="3">
        <v>250</v>
      </c>
      <c r="H168" s="3">
        <v>107</v>
      </c>
      <c r="I168" s="3">
        <f>H168-C168</f>
        <v>33</v>
      </c>
      <c r="J168" s="48">
        <f>(H168-C168)/C168</f>
        <v>0.44594594594594594</v>
      </c>
      <c r="K168" s="3">
        <f>H168-D168</f>
        <v>33</v>
      </c>
      <c r="L168" s="48">
        <f>(H168-D168)/D168</f>
        <v>0.44594594594594594</v>
      </c>
      <c r="M168" s="3">
        <f>H168-G168</f>
        <v>-143</v>
      </c>
      <c r="N168" s="48">
        <f>(H168-G168)/G168</f>
        <v>-0.57199999999999995</v>
      </c>
    </row>
    <row r="169" spans="1:14" x14ac:dyDescent="0.35">
      <c r="A169" s="17" t="s">
        <v>69</v>
      </c>
      <c r="B169" s="17" t="s">
        <v>85</v>
      </c>
      <c r="C169" s="3">
        <v>202</v>
      </c>
      <c r="D169" s="3" t="e">
        <v>#VALUE!</v>
      </c>
      <c r="E169" s="3" t="e">
        <v>#VALUE!</v>
      </c>
      <c r="F169" s="3">
        <v>341</v>
      </c>
      <c r="G169" s="3">
        <v>265</v>
      </c>
      <c r="H169" s="3">
        <v>84</v>
      </c>
      <c r="I169" s="3">
        <f>H169-C169</f>
        <v>-118</v>
      </c>
      <c r="J169" s="48">
        <f>(H169-C169)/C169</f>
        <v>-0.58415841584158412</v>
      </c>
      <c r="K169" s="3" t="e">
        <f>H169-D169</f>
        <v>#VALUE!</v>
      </c>
      <c r="L169" s="48" t="e">
        <f>(H169-D169)/D169</f>
        <v>#VALUE!</v>
      </c>
      <c r="M169" s="3">
        <f>H169-G169</f>
        <v>-181</v>
      </c>
      <c r="N169" s="48">
        <f>(H169-G169)/G169</f>
        <v>-0.68301886792452826</v>
      </c>
    </row>
  </sheetData>
  <sortState xmlns:xlrd2="http://schemas.microsoft.com/office/spreadsheetml/2017/richdata2" ref="A9:N29">
    <sortCondition descending="1" ref="H9:H29"/>
  </sortState>
  <mergeCells count="35">
    <mergeCell ref="I134:N134"/>
    <mergeCell ref="I135:J135"/>
    <mergeCell ref="K135:L135"/>
    <mergeCell ref="M135:N135"/>
    <mergeCell ref="I153:N153"/>
    <mergeCell ref="I154:J154"/>
    <mergeCell ref="K154:L154"/>
    <mergeCell ref="M154:N154"/>
    <mergeCell ref="I87:J87"/>
    <mergeCell ref="K87:L87"/>
    <mergeCell ref="M87:N87"/>
    <mergeCell ref="I110:N110"/>
    <mergeCell ref="I111:J111"/>
    <mergeCell ref="K111:L111"/>
    <mergeCell ref="M111:N111"/>
    <mergeCell ref="C62:H62"/>
    <mergeCell ref="C86:H86"/>
    <mergeCell ref="C110:H110"/>
    <mergeCell ref="C134:H134"/>
    <mergeCell ref="C153:H153"/>
    <mergeCell ref="I62:N62"/>
    <mergeCell ref="I63:J63"/>
    <mergeCell ref="K63:L63"/>
    <mergeCell ref="M63:N63"/>
    <mergeCell ref="I86:N86"/>
    <mergeCell ref="C4:H4"/>
    <mergeCell ref="C32:H32"/>
    <mergeCell ref="I32:N32"/>
    <mergeCell ref="I33:J33"/>
    <mergeCell ref="K33:L33"/>
    <mergeCell ref="M33:N33"/>
    <mergeCell ref="I4:N4"/>
    <mergeCell ref="I5:J5"/>
    <mergeCell ref="K5:L5"/>
    <mergeCell ref="M5:N5"/>
  </mergeCells>
  <conditionalFormatting sqref="I1:N1048576">
    <cfRule type="cellIs" dxfId="12" priority="10" operator="lessThan">
      <formula>0</formula>
    </cfRule>
  </conditionalFormatting>
  <conditionalFormatting sqref="I4:N5">
    <cfRule type="cellIs" dxfId="11" priority="9" operator="lessThan">
      <formula>0</formula>
    </cfRule>
  </conditionalFormatting>
  <conditionalFormatting sqref="I32:N33">
    <cfRule type="cellIs" dxfId="10" priority="7" operator="lessThan">
      <formula>0</formula>
    </cfRule>
  </conditionalFormatting>
  <conditionalFormatting sqref="A85">
    <cfRule type="cellIs" dxfId="9" priority="6" operator="lessThan">
      <formula>0</formula>
    </cfRule>
  </conditionalFormatting>
  <conditionalFormatting sqref="I62:N63">
    <cfRule type="cellIs" dxfId="8" priority="5" operator="lessThan">
      <formula>0</formula>
    </cfRule>
  </conditionalFormatting>
  <conditionalFormatting sqref="I86:N87">
    <cfRule type="cellIs" dxfId="7" priority="4" operator="lessThan">
      <formula>0</formula>
    </cfRule>
  </conditionalFormatting>
  <conditionalFormatting sqref="I110:N111">
    <cfRule type="cellIs" dxfId="6" priority="3" operator="lessThan">
      <formula>0</formula>
    </cfRule>
  </conditionalFormatting>
  <conditionalFormatting sqref="I134:N135">
    <cfRule type="cellIs" dxfId="5" priority="2" operator="lessThan">
      <formula>0</formula>
    </cfRule>
  </conditionalFormatting>
  <conditionalFormatting sqref="I153:N154">
    <cfRule type="cellIs" dxfId="4" priority="1" operator="lessThan">
      <formula>0</formula>
    </cfRule>
  </conditionalFormatting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6095-29DC-4F68-ACB9-461D8987DFA6}">
  <dimension ref="A1:I69"/>
  <sheetViews>
    <sheetView topLeftCell="A46" zoomScale="90" zoomScaleNormal="90" workbookViewId="0">
      <selection activeCell="K61" sqref="K61"/>
    </sheetView>
  </sheetViews>
  <sheetFormatPr defaultRowHeight="14.5" x14ac:dyDescent="0.35"/>
  <cols>
    <col min="1" max="1" width="20.36328125" style="73" customWidth="1"/>
    <col min="2" max="2" width="19" style="35" customWidth="1"/>
    <col min="3" max="16384" width="8.7265625" style="73"/>
  </cols>
  <sheetData>
    <row r="1" spans="1:9" x14ac:dyDescent="0.35">
      <c r="A1" s="58" t="s">
        <v>51</v>
      </c>
    </row>
    <row r="2" spans="1:9" x14ac:dyDescent="0.35">
      <c r="A2" s="75" t="s">
        <v>105</v>
      </c>
    </row>
    <row r="3" spans="1:9" x14ac:dyDescent="0.35">
      <c r="A3" s="21"/>
      <c r="B3" s="18"/>
      <c r="C3" s="44" t="s">
        <v>108</v>
      </c>
      <c r="D3" s="44"/>
      <c r="E3" s="44"/>
      <c r="F3" s="44"/>
      <c r="G3" s="44"/>
      <c r="H3" s="45" t="s">
        <v>58</v>
      </c>
      <c r="I3" s="45"/>
    </row>
    <row r="4" spans="1:9" x14ac:dyDescent="0.35">
      <c r="A4" s="21"/>
      <c r="B4" s="18"/>
      <c r="C4" s="22">
        <v>2020</v>
      </c>
      <c r="D4" s="6">
        <v>2023</v>
      </c>
      <c r="E4" s="23">
        <v>2024</v>
      </c>
      <c r="F4" s="7">
        <v>2025</v>
      </c>
      <c r="G4" s="24">
        <v>2026</v>
      </c>
      <c r="H4" s="77" t="s">
        <v>60</v>
      </c>
      <c r="I4" s="78" t="s">
        <v>61</v>
      </c>
    </row>
    <row r="5" spans="1:9" x14ac:dyDescent="0.35">
      <c r="A5" s="18" t="s">
        <v>27</v>
      </c>
      <c r="B5" s="18" t="s">
        <v>27</v>
      </c>
      <c r="C5" s="3">
        <v>47619</v>
      </c>
      <c r="D5" s="3">
        <v>46801</v>
      </c>
      <c r="E5" s="3">
        <v>46880</v>
      </c>
      <c r="F5" s="3">
        <v>48392</v>
      </c>
      <c r="G5" s="3">
        <v>49660</v>
      </c>
      <c r="H5" s="48">
        <f>(G5-C5)/C5</f>
        <v>4.2861042861042864E-2</v>
      </c>
      <c r="I5" s="48">
        <f>(G5-F5)/F5</f>
        <v>2.6202678128616302E-2</v>
      </c>
    </row>
    <row r="6" spans="1:9" s="1" customFormat="1" x14ac:dyDescent="0.35">
      <c r="A6" s="18" t="s">
        <v>63</v>
      </c>
      <c r="B6" s="18" t="s">
        <v>63</v>
      </c>
      <c r="C6" s="3">
        <v>16756</v>
      </c>
      <c r="D6" s="3">
        <v>17953</v>
      </c>
      <c r="E6" s="3">
        <v>18407</v>
      </c>
      <c r="F6" s="3">
        <v>19053</v>
      </c>
      <c r="G6" s="3">
        <v>20676</v>
      </c>
      <c r="H6" s="48">
        <f t="shared" ref="H6:H23" si="0">(G6-C6)/C6</f>
        <v>0.23394604917641443</v>
      </c>
      <c r="I6" s="48">
        <f t="shared" ref="I6:I23" si="1">(G6-F6)/F6</f>
        <v>8.5183435679420563E-2</v>
      </c>
    </row>
    <row r="7" spans="1:9" s="1" customFormat="1" x14ac:dyDescent="0.35">
      <c r="A7" s="18" t="s">
        <v>98</v>
      </c>
      <c r="B7" s="18" t="s">
        <v>81</v>
      </c>
      <c r="C7" s="76">
        <v>2632</v>
      </c>
      <c r="D7" s="76">
        <v>2620</v>
      </c>
      <c r="E7" s="76">
        <v>2621</v>
      </c>
      <c r="F7" s="76">
        <v>2418</v>
      </c>
      <c r="G7" s="76">
        <v>2378</v>
      </c>
      <c r="H7" s="54">
        <f t="shared" si="0"/>
        <v>-9.6504559270516724E-2</v>
      </c>
      <c r="I7" s="54">
        <f t="shared" si="1"/>
        <v>-1.6542597187758478E-2</v>
      </c>
    </row>
    <row r="8" spans="1:9" s="1" customFormat="1" x14ac:dyDescent="0.35">
      <c r="A8" s="18" t="s">
        <v>66</v>
      </c>
      <c r="B8" s="18" t="s">
        <v>82</v>
      </c>
      <c r="C8" s="76">
        <v>883</v>
      </c>
      <c r="D8" s="76">
        <v>849</v>
      </c>
      <c r="E8" s="76">
        <v>749</v>
      </c>
      <c r="F8" s="76">
        <v>849</v>
      </c>
      <c r="G8" s="76">
        <v>800</v>
      </c>
      <c r="H8" s="48">
        <f>(G8-C8)/C8</f>
        <v>-9.3997734994337487E-2</v>
      </c>
      <c r="I8" s="79">
        <f>(G8-F8)/F8</f>
        <v>-5.7714958775029447E-2</v>
      </c>
    </row>
    <row r="9" spans="1:9" s="1" customFormat="1" x14ac:dyDescent="0.35">
      <c r="A9" s="18" t="s">
        <v>67</v>
      </c>
      <c r="B9" s="18" t="s">
        <v>83</v>
      </c>
      <c r="C9" s="76">
        <v>2773</v>
      </c>
      <c r="D9" s="76">
        <v>3018</v>
      </c>
      <c r="E9" s="76">
        <v>3014</v>
      </c>
      <c r="F9" s="76">
        <v>2932</v>
      </c>
      <c r="G9" s="76">
        <v>2931</v>
      </c>
      <c r="H9" s="48">
        <f>(G9-C9)/C9</f>
        <v>5.6978002163721599E-2</v>
      </c>
      <c r="I9" s="48">
        <f>(G9-F9)/F9</f>
        <v>-3.4106412005457026E-4</v>
      </c>
    </row>
    <row r="10" spans="1:9" s="1" customFormat="1" x14ac:dyDescent="0.35">
      <c r="A10" s="18" t="s">
        <v>68</v>
      </c>
      <c r="B10" s="18" t="s">
        <v>84</v>
      </c>
      <c r="C10" s="76">
        <v>677</v>
      </c>
      <c r="D10" s="76">
        <v>921</v>
      </c>
      <c r="E10" s="76">
        <v>878</v>
      </c>
      <c r="F10" s="76">
        <v>783</v>
      </c>
      <c r="G10" s="76">
        <v>926</v>
      </c>
      <c r="H10" s="48">
        <f>(G10-C10)/C10</f>
        <v>0.36779911373707536</v>
      </c>
      <c r="I10" s="48">
        <f>(G10-F10)/F10</f>
        <v>0.18263090676883781</v>
      </c>
    </row>
    <row r="11" spans="1:9" s="1" customFormat="1" x14ac:dyDescent="0.35">
      <c r="A11" s="18" t="s">
        <v>69</v>
      </c>
      <c r="B11" s="18" t="s">
        <v>85</v>
      </c>
      <c r="C11" s="76">
        <v>1128</v>
      </c>
      <c r="D11" s="76">
        <v>694</v>
      </c>
      <c r="E11" s="76">
        <v>838</v>
      </c>
      <c r="F11" s="76">
        <v>677</v>
      </c>
      <c r="G11" s="76">
        <v>818</v>
      </c>
      <c r="H11" s="48">
        <f>(G11-C11)/C11</f>
        <v>-0.27482269503546097</v>
      </c>
      <c r="I11" s="48">
        <f>(G11-F11)/F11</f>
        <v>0.20827178729689808</v>
      </c>
    </row>
    <row r="12" spans="1:9" s="1" customFormat="1" x14ac:dyDescent="0.35">
      <c r="A12" s="18" t="s">
        <v>70</v>
      </c>
      <c r="B12" s="18" t="s">
        <v>86</v>
      </c>
      <c r="C12" s="76">
        <v>1268</v>
      </c>
      <c r="D12" s="76">
        <v>1304</v>
      </c>
      <c r="E12" s="76">
        <v>1282</v>
      </c>
      <c r="F12" s="76">
        <v>1365</v>
      </c>
      <c r="G12" s="76">
        <v>1341</v>
      </c>
      <c r="H12" s="48">
        <f>(G12-C12)/C12</f>
        <v>5.7570977917981075E-2</v>
      </c>
      <c r="I12" s="48">
        <f>(G12-F12)/F12</f>
        <v>-1.7582417582417582E-2</v>
      </c>
    </row>
    <row r="13" spans="1:9" s="1" customFormat="1" x14ac:dyDescent="0.35">
      <c r="A13" s="18" t="s">
        <v>71</v>
      </c>
      <c r="B13" s="18" t="s">
        <v>87</v>
      </c>
      <c r="C13" s="76">
        <v>2317</v>
      </c>
      <c r="D13" s="76">
        <v>2058</v>
      </c>
      <c r="E13" s="76">
        <v>1884</v>
      </c>
      <c r="F13" s="76">
        <v>1918</v>
      </c>
      <c r="G13" s="76">
        <v>1783</v>
      </c>
      <c r="H13" s="48">
        <f>(G13-C13)/C13</f>
        <v>-0.23047043590850239</v>
      </c>
      <c r="I13" s="48">
        <f>(G13-F13)/F13</f>
        <v>-7.038581856100104E-2</v>
      </c>
    </row>
    <row r="14" spans="1:9" s="1" customFormat="1" x14ac:dyDescent="0.35">
      <c r="A14" s="18" t="s">
        <v>72</v>
      </c>
      <c r="B14" s="18" t="s">
        <v>88</v>
      </c>
      <c r="C14" s="76">
        <v>521</v>
      </c>
      <c r="D14" s="76">
        <v>590</v>
      </c>
      <c r="E14" s="76">
        <v>501</v>
      </c>
      <c r="F14" s="76">
        <v>651</v>
      </c>
      <c r="G14" s="76">
        <v>626</v>
      </c>
      <c r="H14" s="48">
        <f>(G14-C14)/C14</f>
        <v>0.20153550863723607</v>
      </c>
      <c r="I14" s="48">
        <f>(G14-F14)/F14</f>
        <v>-3.840245775729647E-2</v>
      </c>
    </row>
    <row r="15" spans="1:9" s="1" customFormat="1" x14ac:dyDescent="0.35">
      <c r="A15" s="18" t="s">
        <v>73</v>
      </c>
      <c r="B15" s="18" t="s">
        <v>89</v>
      </c>
      <c r="C15" s="76">
        <v>6484</v>
      </c>
      <c r="D15" s="76">
        <v>5436</v>
      </c>
      <c r="E15" s="76">
        <v>5447</v>
      </c>
      <c r="F15" s="76">
        <v>5658</v>
      </c>
      <c r="G15" s="76">
        <v>5825</v>
      </c>
      <c r="H15" s="48">
        <f>(G15-C15)/C15</f>
        <v>-0.10163479333744602</v>
      </c>
      <c r="I15" s="48">
        <f>(G15-F15)/F15</f>
        <v>2.9515729939908093E-2</v>
      </c>
    </row>
    <row r="16" spans="1:9" s="1" customFormat="1" x14ac:dyDescent="0.35">
      <c r="A16" s="18" t="s">
        <v>96</v>
      </c>
      <c r="B16" s="18" t="s">
        <v>96</v>
      </c>
      <c r="C16" s="76">
        <v>4849</v>
      </c>
      <c r="D16" s="76">
        <v>3781</v>
      </c>
      <c r="E16" s="76">
        <v>4286</v>
      </c>
      <c r="F16" s="76">
        <v>4317</v>
      </c>
      <c r="G16" s="76">
        <v>4380</v>
      </c>
      <c r="H16" s="48">
        <f>(G16-C16)/C16</f>
        <v>-9.6720973396576621E-2</v>
      </c>
      <c r="I16" s="48">
        <f>(G16-F16)/F16</f>
        <v>1.4593467685892982E-2</v>
      </c>
    </row>
    <row r="17" spans="1:9" s="1" customFormat="1" x14ac:dyDescent="0.35">
      <c r="A17" s="18" t="s">
        <v>74</v>
      </c>
      <c r="B17" s="18" t="s">
        <v>90</v>
      </c>
      <c r="C17" s="76">
        <v>589</v>
      </c>
      <c r="D17" s="76">
        <v>515</v>
      </c>
      <c r="E17" s="76">
        <v>553</v>
      </c>
      <c r="F17" s="76">
        <v>698</v>
      </c>
      <c r="G17" s="76">
        <v>503</v>
      </c>
      <c r="H17" s="48">
        <f>(G17-C17)/C17</f>
        <v>-0.14601018675721561</v>
      </c>
      <c r="I17" s="48">
        <f>(G17-F17)/F17</f>
        <v>-0.27936962750716332</v>
      </c>
    </row>
    <row r="18" spans="1:9" s="1" customFormat="1" x14ac:dyDescent="0.35">
      <c r="A18" s="18" t="s">
        <v>75</v>
      </c>
      <c r="B18" s="18" t="s">
        <v>91</v>
      </c>
      <c r="C18" s="76">
        <v>2878</v>
      </c>
      <c r="D18" s="76">
        <v>2653</v>
      </c>
      <c r="E18" s="76">
        <v>2642</v>
      </c>
      <c r="F18" s="76">
        <v>2609</v>
      </c>
      <c r="G18" s="76">
        <v>2468</v>
      </c>
      <c r="H18" s="48">
        <f>(G18-C18)/C18</f>
        <v>-0.14246004169562196</v>
      </c>
      <c r="I18" s="48">
        <f>(G18-F18)/F18</f>
        <v>-5.4043694902261401E-2</v>
      </c>
    </row>
    <row r="19" spans="1:9" s="1" customFormat="1" x14ac:dyDescent="0.35">
      <c r="A19" s="18" t="s">
        <v>76</v>
      </c>
      <c r="B19" s="18" t="s">
        <v>92</v>
      </c>
      <c r="C19" s="76">
        <v>3689</v>
      </c>
      <c r="D19" s="76">
        <v>3240</v>
      </c>
      <c r="E19" s="76">
        <v>3203</v>
      </c>
      <c r="F19" s="76">
        <v>3812</v>
      </c>
      <c r="G19" s="76">
        <v>3516</v>
      </c>
      <c r="H19" s="48">
        <f>(G19-C19)/C19</f>
        <v>-4.6896177825969096E-2</v>
      </c>
      <c r="I19" s="48">
        <f>(G19-F19)/F19</f>
        <v>-7.7649527806925495E-2</v>
      </c>
    </row>
    <row r="20" spans="1:9" s="1" customFormat="1" x14ac:dyDescent="0.35">
      <c r="A20" s="18" t="s">
        <v>97</v>
      </c>
      <c r="B20" s="18" t="s">
        <v>97</v>
      </c>
      <c r="C20" s="76">
        <v>2696</v>
      </c>
      <c r="D20" s="76">
        <v>2325</v>
      </c>
      <c r="E20" s="76">
        <v>2194</v>
      </c>
      <c r="F20" s="76">
        <v>2847</v>
      </c>
      <c r="G20" s="76">
        <v>2613</v>
      </c>
      <c r="H20" s="48">
        <f>(G20-C20)/C20</f>
        <v>-3.0786350148367954E-2</v>
      </c>
      <c r="I20" s="48">
        <f>(G20-F20)/F20</f>
        <v>-8.2191780821917804E-2</v>
      </c>
    </row>
    <row r="21" spans="1:9" s="1" customFormat="1" x14ac:dyDescent="0.35">
      <c r="A21" s="18" t="s">
        <v>77</v>
      </c>
      <c r="B21" s="18" t="s">
        <v>93</v>
      </c>
      <c r="C21" s="76">
        <v>2111</v>
      </c>
      <c r="D21" s="76">
        <v>2327</v>
      </c>
      <c r="E21" s="76">
        <v>2233</v>
      </c>
      <c r="F21" s="76">
        <v>2274</v>
      </c>
      <c r="G21" s="76">
        <v>2258</v>
      </c>
      <c r="H21" s="48">
        <f>(G21-C21)/C21</f>
        <v>6.9635243960208426E-2</v>
      </c>
      <c r="I21" s="48">
        <f>(G21-F21)/F21</f>
        <v>-7.0360598065083556E-3</v>
      </c>
    </row>
    <row r="22" spans="1:9" s="1" customFormat="1" x14ac:dyDescent="0.35">
      <c r="A22" s="18" t="s">
        <v>78</v>
      </c>
      <c r="B22" s="18" t="s">
        <v>94</v>
      </c>
      <c r="C22" s="76">
        <v>1244</v>
      </c>
      <c r="D22" s="76">
        <v>1192</v>
      </c>
      <c r="E22" s="76">
        <v>1207</v>
      </c>
      <c r="F22" s="76">
        <v>1222</v>
      </c>
      <c r="G22" s="76">
        <v>1196</v>
      </c>
      <c r="H22" s="48">
        <f>(G22-C22)/C22</f>
        <v>-3.8585209003215437E-2</v>
      </c>
      <c r="I22" s="48">
        <f>(G22-F22)/F22</f>
        <v>-2.1276595744680851E-2</v>
      </c>
    </row>
    <row r="23" spans="1:9" s="1" customFormat="1" x14ac:dyDescent="0.35">
      <c r="A23" s="18" t="s">
        <v>79</v>
      </c>
      <c r="B23" s="18" t="s">
        <v>95</v>
      </c>
      <c r="C23" s="76">
        <v>1669</v>
      </c>
      <c r="D23" s="76">
        <v>1431</v>
      </c>
      <c r="E23" s="76">
        <v>1403</v>
      </c>
      <c r="F23" s="76">
        <v>1473</v>
      </c>
      <c r="G23" s="76">
        <v>1615</v>
      </c>
      <c r="H23" s="48">
        <f>(G23-C23)/C23</f>
        <v>-3.2354703415218691E-2</v>
      </c>
      <c r="I23" s="48">
        <f>(G23-F23)/F23</f>
        <v>9.6401900882552613E-2</v>
      </c>
    </row>
    <row r="24" spans="1:9" s="1" customFormat="1" x14ac:dyDescent="0.35">
      <c r="A24" s="73"/>
      <c r="B24" s="35"/>
      <c r="C24" s="74"/>
      <c r="D24" s="74"/>
      <c r="E24" s="74"/>
      <c r="F24" s="74"/>
      <c r="G24" s="74"/>
    </row>
    <row r="25" spans="1:9" s="1" customFormat="1" x14ac:dyDescent="0.35">
      <c r="A25" s="75" t="s">
        <v>106</v>
      </c>
      <c r="B25" s="35"/>
      <c r="C25" s="74"/>
      <c r="D25" s="74"/>
      <c r="E25" s="74"/>
      <c r="F25" s="74"/>
      <c r="G25" s="74"/>
    </row>
    <row r="26" spans="1:9" s="1" customFormat="1" x14ac:dyDescent="0.35">
      <c r="A26" s="21"/>
      <c r="B26" s="18"/>
      <c r="C26" s="44" t="s">
        <v>108</v>
      </c>
      <c r="D26" s="44"/>
      <c r="E26" s="44"/>
      <c r="F26" s="44"/>
      <c r="G26" s="44"/>
      <c r="H26" s="45" t="s">
        <v>58</v>
      </c>
      <c r="I26" s="45"/>
    </row>
    <row r="27" spans="1:9" s="1" customFormat="1" x14ac:dyDescent="0.35">
      <c r="A27" s="21"/>
      <c r="B27" s="18"/>
      <c r="C27" s="22">
        <v>2020</v>
      </c>
      <c r="D27" s="6">
        <v>2023</v>
      </c>
      <c r="E27" s="23">
        <v>2024</v>
      </c>
      <c r="F27" s="7">
        <v>2025</v>
      </c>
      <c r="G27" s="24">
        <v>2026</v>
      </c>
      <c r="H27" s="77" t="s">
        <v>60</v>
      </c>
      <c r="I27" s="78" t="s">
        <v>61</v>
      </c>
    </row>
    <row r="28" spans="1:9" s="1" customFormat="1" x14ac:dyDescent="0.35">
      <c r="A28" s="18" t="s">
        <v>27</v>
      </c>
      <c r="B28" s="18" t="s">
        <v>27</v>
      </c>
      <c r="C28" s="76">
        <v>35</v>
      </c>
      <c r="D28" s="76">
        <v>35</v>
      </c>
      <c r="E28" s="76">
        <v>34</v>
      </c>
      <c r="F28" s="76">
        <v>35</v>
      </c>
      <c r="G28" s="76">
        <v>29</v>
      </c>
      <c r="H28" s="48">
        <f>(G28-C28)/C28</f>
        <v>-0.17142857142857143</v>
      </c>
      <c r="I28" s="48">
        <f>(G28-F28)/F28</f>
        <v>-0.17142857142857143</v>
      </c>
    </row>
    <row r="29" spans="1:9" s="1" customFormat="1" x14ac:dyDescent="0.35">
      <c r="A29" s="18" t="s">
        <v>63</v>
      </c>
      <c r="B29" s="18" t="s">
        <v>63</v>
      </c>
      <c r="C29" s="76">
        <v>49</v>
      </c>
      <c r="D29" s="76">
        <v>46</v>
      </c>
      <c r="E29" s="76">
        <v>43</v>
      </c>
      <c r="F29" s="76">
        <v>47</v>
      </c>
      <c r="G29" s="76">
        <v>38</v>
      </c>
      <c r="H29" s="48">
        <f t="shared" ref="H29:H46" si="2">(G29-C29)/C29</f>
        <v>-0.22448979591836735</v>
      </c>
      <c r="I29" s="48">
        <f t="shared" ref="I29:I46" si="3">(G29-F29)/F29</f>
        <v>-0.19148936170212766</v>
      </c>
    </row>
    <row r="30" spans="1:9" x14ac:dyDescent="0.35">
      <c r="A30" s="18" t="s">
        <v>67</v>
      </c>
      <c r="B30" s="18" t="s">
        <v>83</v>
      </c>
      <c r="C30" s="76">
        <v>43</v>
      </c>
      <c r="D30" s="76">
        <v>30</v>
      </c>
      <c r="E30" s="76">
        <v>30</v>
      </c>
      <c r="F30" s="76">
        <v>31</v>
      </c>
      <c r="G30" s="76">
        <v>32</v>
      </c>
      <c r="H30" s="54">
        <f t="shared" si="2"/>
        <v>-0.2558139534883721</v>
      </c>
      <c r="I30" s="54">
        <f t="shared" si="3"/>
        <v>3.2258064516129031E-2</v>
      </c>
    </row>
    <row r="31" spans="1:9" x14ac:dyDescent="0.35">
      <c r="A31" s="18" t="s">
        <v>76</v>
      </c>
      <c r="B31" s="18" t="s">
        <v>92</v>
      </c>
      <c r="C31" s="76">
        <v>39</v>
      </c>
      <c r="D31" s="76">
        <v>41</v>
      </c>
      <c r="E31" s="76">
        <v>39</v>
      </c>
      <c r="F31" s="76">
        <v>32</v>
      </c>
      <c r="G31" s="76">
        <v>29</v>
      </c>
      <c r="H31" s="48">
        <f>(G31-C31)/C31</f>
        <v>-0.25641025641025639</v>
      </c>
      <c r="I31" s="79">
        <f>(G31-F31)/F31</f>
        <v>-9.375E-2</v>
      </c>
    </row>
    <row r="32" spans="1:9" x14ac:dyDescent="0.35">
      <c r="A32" s="18" t="s">
        <v>97</v>
      </c>
      <c r="B32" s="18" t="s">
        <v>97</v>
      </c>
      <c r="C32" s="76">
        <v>47</v>
      </c>
      <c r="D32" s="76">
        <v>48</v>
      </c>
      <c r="E32" s="76">
        <v>48</v>
      </c>
      <c r="F32" s="76">
        <v>38</v>
      </c>
      <c r="G32" s="76">
        <v>34</v>
      </c>
      <c r="H32" s="48">
        <f>(G32-C32)/C32</f>
        <v>-0.27659574468085107</v>
      </c>
      <c r="I32" s="48">
        <f>(G32-F32)/F32</f>
        <v>-0.10526315789473684</v>
      </c>
    </row>
    <row r="33" spans="1:9" x14ac:dyDescent="0.35">
      <c r="A33" s="18" t="s">
        <v>73</v>
      </c>
      <c r="B33" s="18" t="s">
        <v>89</v>
      </c>
      <c r="C33" s="76">
        <v>31</v>
      </c>
      <c r="D33" s="76">
        <v>31</v>
      </c>
      <c r="E33" s="76">
        <v>30</v>
      </c>
      <c r="F33" s="76">
        <v>30</v>
      </c>
      <c r="G33" s="76">
        <v>27</v>
      </c>
      <c r="H33" s="48">
        <f>(G33-C33)/C33</f>
        <v>-0.12903225806451613</v>
      </c>
      <c r="I33" s="48">
        <f>(G33-F33)/F33</f>
        <v>-0.1</v>
      </c>
    </row>
    <row r="34" spans="1:9" x14ac:dyDescent="0.35">
      <c r="A34" s="18" t="s">
        <v>96</v>
      </c>
      <c r="B34" s="18" t="s">
        <v>96</v>
      </c>
      <c r="C34" s="76">
        <v>38</v>
      </c>
      <c r="D34" s="76">
        <v>39</v>
      </c>
      <c r="E34" s="76">
        <v>34</v>
      </c>
      <c r="F34" s="76">
        <v>35</v>
      </c>
      <c r="G34" s="76">
        <v>32</v>
      </c>
      <c r="H34" s="48">
        <f>(G34-C34)/C34</f>
        <v>-0.15789473684210525</v>
      </c>
      <c r="I34" s="48">
        <f>(G34-F34)/F34</f>
        <v>-8.5714285714285715E-2</v>
      </c>
    </row>
    <row r="35" spans="1:9" x14ac:dyDescent="0.35">
      <c r="A35" s="18" t="s">
        <v>71</v>
      </c>
      <c r="B35" s="18" t="s">
        <v>87</v>
      </c>
      <c r="C35" s="76">
        <v>27</v>
      </c>
      <c r="D35" s="76">
        <v>25</v>
      </c>
      <c r="E35" s="76">
        <v>29</v>
      </c>
      <c r="F35" s="76">
        <v>25</v>
      </c>
      <c r="G35" s="76">
        <v>24</v>
      </c>
      <c r="H35" s="48">
        <f>(G35-C35)/C35</f>
        <v>-0.1111111111111111</v>
      </c>
      <c r="I35" s="48">
        <f>(G35-F35)/F35</f>
        <v>-0.04</v>
      </c>
    </row>
    <row r="36" spans="1:9" x14ac:dyDescent="0.35">
      <c r="A36" s="18" t="s">
        <v>98</v>
      </c>
      <c r="B36" s="18" t="s">
        <v>81</v>
      </c>
      <c r="C36" s="76">
        <v>21</v>
      </c>
      <c r="D36" s="76">
        <v>24</v>
      </c>
      <c r="E36" s="76">
        <v>25</v>
      </c>
      <c r="F36" s="76">
        <v>26</v>
      </c>
      <c r="G36" s="76">
        <v>23</v>
      </c>
      <c r="H36" s="48">
        <f>(G36-C36)/C36</f>
        <v>9.5238095238095233E-2</v>
      </c>
      <c r="I36" s="48">
        <f>(G36-F36)/F36</f>
        <v>-0.11538461538461539</v>
      </c>
    </row>
    <row r="37" spans="1:9" x14ac:dyDescent="0.35">
      <c r="A37" s="18" t="s">
        <v>75</v>
      </c>
      <c r="B37" s="18" t="s">
        <v>91</v>
      </c>
      <c r="C37" s="76">
        <v>22</v>
      </c>
      <c r="D37" s="76">
        <v>21</v>
      </c>
      <c r="E37" s="76">
        <v>19</v>
      </c>
      <c r="F37" s="76">
        <v>15</v>
      </c>
      <c r="G37" s="76">
        <v>20</v>
      </c>
      <c r="H37" s="48">
        <f>(G37-C37)/C37</f>
        <v>-9.0909090909090912E-2</v>
      </c>
      <c r="I37" s="48">
        <f>(G37-F37)/F37</f>
        <v>0.33333333333333331</v>
      </c>
    </row>
    <row r="38" spans="1:9" x14ac:dyDescent="0.35">
      <c r="A38" s="18" t="s">
        <v>70</v>
      </c>
      <c r="B38" s="18" t="s">
        <v>86</v>
      </c>
      <c r="C38" s="76">
        <v>17</v>
      </c>
      <c r="D38" s="76">
        <v>15</v>
      </c>
      <c r="E38" s="76">
        <v>21</v>
      </c>
      <c r="F38" s="76">
        <v>22</v>
      </c>
      <c r="G38" s="76">
        <v>17</v>
      </c>
      <c r="H38" s="48">
        <f>(G38-C38)/C38</f>
        <v>0</v>
      </c>
      <c r="I38" s="48">
        <f>(G38-F38)/F38</f>
        <v>-0.22727272727272727</v>
      </c>
    </row>
    <row r="39" spans="1:9" x14ac:dyDescent="0.35">
      <c r="A39" s="18" t="s">
        <v>77</v>
      </c>
      <c r="B39" s="18" t="s">
        <v>93</v>
      </c>
      <c r="C39" s="76">
        <v>22</v>
      </c>
      <c r="D39" s="76">
        <v>32</v>
      </c>
      <c r="E39" s="76">
        <v>32</v>
      </c>
      <c r="F39" s="76">
        <v>28</v>
      </c>
      <c r="G39" s="76">
        <v>17</v>
      </c>
      <c r="H39" s="48">
        <f>(G39-C39)/C39</f>
        <v>-0.22727272727272727</v>
      </c>
      <c r="I39" s="48">
        <f>(G39-F39)/F39</f>
        <v>-0.39285714285714285</v>
      </c>
    </row>
    <row r="40" spans="1:9" x14ac:dyDescent="0.35">
      <c r="A40" s="18" t="s">
        <v>79</v>
      </c>
      <c r="B40" s="18" t="s">
        <v>95</v>
      </c>
      <c r="C40" s="76">
        <v>27</v>
      </c>
      <c r="D40" s="76">
        <v>23</v>
      </c>
      <c r="E40" s="76">
        <v>21</v>
      </c>
      <c r="F40" s="76">
        <v>23</v>
      </c>
      <c r="G40" s="76">
        <v>17</v>
      </c>
      <c r="H40" s="48">
        <f>(G40-C40)/C40</f>
        <v>-0.37037037037037035</v>
      </c>
      <c r="I40" s="48">
        <f>(G40-F40)/F40</f>
        <v>-0.2608695652173913</v>
      </c>
    </row>
    <row r="41" spans="1:9" x14ac:dyDescent="0.35">
      <c r="A41" s="18" t="s">
        <v>78</v>
      </c>
      <c r="B41" s="18" t="s">
        <v>94</v>
      </c>
      <c r="C41" s="76">
        <v>17</v>
      </c>
      <c r="D41" s="76">
        <v>18</v>
      </c>
      <c r="E41" s="76">
        <v>20</v>
      </c>
      <c r="F41" s="76">
        <v>18</v>
      </c>
      <c r="G41" s="76">
        <v>13</v>
      </c>
      <c r="H41" s="48">
        <f>(G41-C41)/C41</f>
        <v>-0.23529411764705882</v>
      </c>
      <c r="I41" s="48">
        <f>(G41-F41)/F41</f>
        <v>-0.27777777777777779</v>
      </c>
    </row>
    <row r="42" spans="1:9" x14ac:dyDescent="0.35">
      <c r="A42" s="18" t="s">
        <v>69</v>
      </c>
      <c r="B42" s="18" t="s">
        <v>85</v>
      </c>
      <c r="C42" s="76">
        <v>7</v>
      </c>
      <c r="D42" s="76">
        <v>28</v>
      </c>
      <c r="E42" s="76">
        <v>16</v>
      </c>
      <c r="F42" s="76">
        <v>14</v>
      </c>
      <c r="G42" s="76">
        <v>11</v>
      </c>
      <c r="H42" s="48">
        <f>(G42-C42)/C42</f>
        <v>0.5714285714285714</v>
      </c>
      <c r="I42" s="48">
        <f>(G42-F42)/F42</f>
        <v>-0.21428571428571427</v>
      </c>
    </row>
    <row r="43" spans="1:9" x14ac:dyDescent="0.35">
      <c r="A43" s="18" t="s">
        <v>72</v>
      </c>
      <c r="B43" s="18" t="s">
        <v>88</v>
      </c>
      <c r="C43" s="76">
        <v>18</v>
      </c>
      <c r="D43" s="76">
        <v>20</v>
      </c>
      <c r="E43" s="76">
        <v>13</v>
      </c>
      <c r="F43" s="76">
        <v>10</v>
      </c>
      <c r="G43" s="76">
        <v>7</v>
      </c>
      <c r="H43" s="48">
        <f>(G43-C43)/C43</f>
        <v>-0.61111111111111116</v>
      </c>
      <c r="I43" s="48">
        <f>(G43-F43)/F43</f>
        <v>-0.3</v>
      </c>
    </row>
    <row r="44" spans="1:9" x14ac:dyDescent="0.35">
      <c r="A44" s="18" t="s">
        <v>66</v>
      </c>
      <c r="B44" s="18" t="s">
        <v>82</v>
      </c>
      <c r="C44" s="76">
        <v>7</v>
      </c>
      <c r="D44" s="76">
        <v>9</v>
      </c>
      <c r="E44" s="76">
        <v>10</v>
      </c>
      <c r="F44" s="76">
        <v>9</v>
      </c>
      <c r="G44" s="76">
        <v>6</v>
      </c>
      <c r="H44" s="48">
        <f>(G44-C44)/C44</f>
        <v>-0.14285714285714285</v>
      </c>
      <c r="I44" s="48">
        <f>(G44-F44)/F44</f>
        <v>-0.33333333333333331</v>
      </c>
    </row>
    <row r="45" spans="1:9" x14ac:dyDescent="0.35">
      <c r="A45" s="18" t="s">
        <v>68</v>
      </c>
      <c r="B45" s="18" t="s">
        <v>84</v>
      </c>
      <c r="C45" s="76">
        <v>11</v>
      </c>
      <c r="D45" s="76">
        <v>24</v>
      </c>
      <c r="E45" s="76">
        <v>15</v>
      </c>
      <c r="F45" s="76">
        <v>16</v>
      </c>
      <c r="G45" s="76">
        <v>5</v>
      </c>
      <c r="H45" s="48">
        <f>(G45-C45)/C45</f>
        <v>-0.54545454545454541</v>
      </c>
      <c r="I45" s="48">
        <f>(G45-F45)/F45</f>
        <v>-0.6875</v>
      </c>
    </row>
    <row r="46" spans="1:9" x14ac:dyDescent="0.35">
      <c r="A46" s="18" t="s">
        <v>74</v>
      </c>
      <c r="B46" s="18" t="s">
        <v>90</v>
      </c>
      <c r="C46" s="76">
        <v>8</v>
      </c>
      <c r="D46" s="76">
        <v>27</v>
      </c>
      <c r="E46" s="76">
        <v>28</v>
      </c>
      <c r="F46" s="76">
        <v>26</v>
      </c>
      <c r="G46" s="76">
        <v>3</v>
      </c>
      <c r="H46" s="48">
        <f>(G46-C46)/C46</f>
        <v>-0.625</v>
      </c>
      <c r="I46" s="48">
        <f>(G46-F46)/F46</f>
        <v>-0.88461538461538458</v>
      </c>
    </row>
    <row r="47" spans="1:9" x14ac:dyDescent="0.35">
      <c r="C47" s="74"/>
      <c r="D47" s="74"/>
      <c r="E47" s="74"/>
      <c r="F47" s="74"/>
      <c r="G47" s="74"/>
    </row>
    <row r="48" spans="1:9" x14ac:dyDescent="0.35">
      <c r="A48" s="75" t="s">
        <v>107</v>
      </c>
      <c r="C48" s="74"/>
      <c r="D48" s="74"/>
      <c r="E48" s="74"/>
      <c r="F48" s="74"/>
      <c r="G48" s="74"/>
    </row>
    <row r="49" spans="1:9" x14ac:dyDescent="0.35">
      <c r="A49" s="21"/>
      <c r="B49" s="18"/>
      <c r="C49" s="44" t="s">
        <v>108</v>
      </c>
      <c r="D49" s="44"/>
      <c r="E49" s="44"/>
      <c r="F49" s="44"/>
      <c r="G49" s="44"/>
      <c r="H49" s="45" t="s">
        <v>58</v>
      </c>
      <c r="I49" s="45"/>
    </row>
    <row r="50" spans="1:9" x14ac:dyDescent="0.35">
      <c r="A50" s="21"/>
      <c r="B50" s="18"/>
      <c r="C50" s="22">
        <v>2020</v>
      </c>
      <c r="D50" s="6">
        <v>2023</v>
      </c>
      <c r="E50" s="23">
        <v>2024</v>
      </c>
      <c r="F50" s="7">
        <v>2025</v>
      </c>
      <c r="G50" s="24">
        <v>2026</v>
      </c>
      <c r="H50" s="77" t="s">
        <v>60</v>
      </c>
      <c r="I50" s="78" t="s">
        <v>61</v>
      </c>
    </row>
    <row r="51" spans="1:9" x14ac:dyDescent="0.35">
      <c r="A51" s="18" t="s">
        <v>27</v>
      </c>
      <c r="B51" s="18" t="s">
        <v>27</v>
      </c>
      <c r="C51" s="76">
        <v>38</v>
      </c>
      <c r="D51" s="76">
        <v>44</v>
      </c>
      <c r="E51" s="76">
        <v>43</v>
      </c>
      <c r="F51" s="76">
        <v>45</v>
      </c>
      <c r="G51" s="76">
        <v>45</v>
      </c>
      <c r="H51" s="48">
        <f>(G51-C51)/C51</f>
        <v>0.18421052631578946</v>
      </c>
      <c r="I51" s="48">
        <f>(G51-F51)/F51</f>
        <v>0</v>
      </c>
    </row>
    <row r="52" spans="1:9" x14ac:dyDescent="0.35">
      <c r="A52" s="18" t="s">
        <v>71</v>
      </c>
      <c r="B52" s="18" t="s">
        <v>87</v>
      </c>
      <c r="C52" s="76">
        <v>31</v>
      </c>
      <c r="D52" s="76">
        <v>51</v>
      </c>
      <c r="E52" s="76">
        <v>48</v>
      </c>
      <c r="F52" s="76">
        <v>55</v>
      </c>
      <c r="G52" s="76">
        <v>56</v>
      </c>
      <c r="H52" s="48">
        <f t="shared" ref="H52:H69" si="4">(G52-C52)/C52</f>
        <v>0.80645161290322576</v>
      </c>
      <c r="I52" s="48">
        <f t="shared" ref="I52:I69" si="5">(G52-F52)/F52</f>
        <v>1.8181818181818181E-2</v>
      </c>
    </row>
    <row r="53" spans="1:9" x14ac:dyDescent="0.35">
      <c r="A53" s="18" t="s">
        <v>77</v>
      </c>
      <c r="B53" s="18" t="s">
        <v>93</v>
      </c>
      <c r="C53" s="76">
        <v>32</v>
      </c>
      <c r="D53" s="76">
        <v>37</v>
      </c>
      <c r="E53" s="76">
        <v>38</v>
      </c>
      <c r="F53" s="76">
        <v>41</v>
      </c>
      <c r="G53" s="76">
        <v>52</v>
      </c>
      <c r="H53" s="54">
        <f t="shared" si="4"/>
        <v>0.625</v>
      </c>
      <c r="I53" s="54">
        <f t="shared" si="5"/>
        <v>0.26829268292682928</v>
      </c>
    </row>
    <row r="54" spans="1:9" x14ac:dyDescent="0.35">
      <c r="A54" s="18" t="s">
        <v>66</v>
      </c>
      <c r="B54" s="18" t="s">
        <v>82</v>
      </c>
      <c r="C54" s="76">
        <v>31</v>
      </c>
      <c r="D54" s="76">
        <v>34</v>
      </c>
      <c r="E54" s="76">
        <v>34</v>
      </c>
      <c r="F54" s="76">
        <v>29</v>
      </c>
      <c r="G54" s="76">
        <v>48</v>
      </c>
      <c r="H54" s="48">
        <f>(G54-C54)/C54</f>
        <v>0.54838709677419351</v>
      </c>
      <c r="I54" s="79">
        <f>(G54-F54)/F54</f>
        <v>0.65517241379310343</v>
      </c>
    </row>
    <row r="55" spans="1:9" x14ac:dyDescent="0.35">
      <c r="A55" s="18" t="s">
        <v>69</v>
      </c>
      <c r="B55" s="18" t="s">
        <v>85</v>
      </c>
      <c r="C55" s="76">
        <v>23</v>
      </c>
      <c r="D55" s="76">
        <v>30</v>
      </c>
      <c r="E55" s="76">
        <v>32</v>
      </c>
      <c r="F55" s="76">
        <v>39</v>
      </c>
      <c r="G55" s="76">
        <v>48</v>
      </c>
      <c r="H55" s="48">
        <f>(G55-C55)/C55</f>
        <v>1.0869565217391304</v>
      </c>
      <c r="I55" s="48">
        <f>(G55-F55)/F55</f>
        <v>0.23076923076923078</v>
      </c>
    </row>
    <row r="56" spans="1:9" x14ac:dyDescent="0.35">
      <c r="A56" s="18" t="s">
        <v>76</v>
      </c>
      <c r="B56" s="18" t="s">
        <v>92</v>
      </c>
      <c r="C56" s="76">
        <v>38</v>
      </c>
      <c r="D56" s="76">
        <v>48</v>
      </c>
      <c r="E56" s="76">
        <v>48</v>
      </c>
      <c r="F56" s="76">
        <v>52</v>
      </c>
      <c r="G56" s="76">
        <v>47</v>
      </c>
      <c r="H56" s="48">
        <f>(G56-C56)/C56</f>
        <v>0.23684210526315788</v>
      </c>
      <c r="I56" s="48">
        <f>(G56-F56)/F56</f>
        <v>-9.6153846153846159E-2</v>
      </c>
    </row>
    <row r="57" spans="1:9" x14ac:dyDescent="0.35">
      <c r="A57" s="18" t="s">
        <v>97</v>
      </c>
      <c r="B57" s="18" t="s">
        <v>97</v>
      </c>
      <c r="C57" s="76">
        <v>38</v>
      </c>
      <c r="D57" s="76">
        <v>49</v>
      </c>
      <c r="E57" s="76">
        <v>48</v>
      </c>
      <c r="F57" s="76">
        <v>51</v>
      </c>
      <c r="G57" s="76">
        <v>47</v>
      </c>
      <c r="H57" s="48">
        <f>(G57-C57)/C57</f>
        <v>0.23684210526315788</v>
      </c>
      <c r="I57" s="48">
        <f>(G57-F57)/F57</f>
        <v>-7.8431372549019607E-2</v>
      </c>
    </row>
    <row r="58" spans="1:9" x14ac:dyDescent="0.35">
      <c r="A58" s="18" t="s">
        <v>78</v>
      </c>
      <c r="B58" s="18" t="s">
        <v>94</v>
      </c>
      <c r="C58" s="76">
        <v>34</v>
      </c>
      <c r="D58" s="76">
        <v>46</v>
      </c>
      <c r="E58" s="76">
        <v>39</v>
      </c>
      <c r="F58" s="76">
        <v>40</v>
      </c>
      <c r="G58" s="76">
        <v>47</v>
      </c>
      <c r="H58" s="48">
        <f>(G58-C58)/C58</f>
        <v>0.38235294117647056</v>
      </c>
      <c r="I58" s="48">
        <f>(G58-F58)/F58</f>
        <v>0.17499999999999999</v>
      </c>
    </row>
    <row r="59" spans="1:9" x14ac:dyDescent="0.35">
      <c r="A59" s="18" t="s">
        <v>63</v>
      </c>
      <c r="B59" s="18" t="s">
        <v>63</v>
      </c>
      <c r="C59" s="76">
        <v>43</v>
      </c>
      <c r="D59" s="76">
        <v>46</v>
      </c>
      <c r="E59" s="76">
        <v>45</v>
      </c>
      <c r="F59" s="76">
        <v>46</v>
      </c>
      <c r="G59" s="76">
        <v>46</v>
      </c>
      <c r="H59" s="48">
        <f>(G59-C59)/C59</f>
        <v>6.9767441860465115E-2</v>
      </c>
      <c r="I59" s="48">
        <f>(G59-F59)/F59</f>
        <v>0</v>
      </c>
    </row>
    <row r="60" spans="1:9" x14ac:dyDescent="0.35">
      <c r="A60" s="18" t="s">
        <v>75</v>
      </c>
      <c r="B60" s="18" t="s">
        <v>91</v>
      </c>
      <c r="C60" s="76">
        <v>27</v>
      </c>
      <c r="D60" s="76">
        <v>49</v>
      </c>
      <c r="E60" s="76">
        <v>38</v>
      </c>
      <c r="F60" s="76">
        <v>47</v>
      </c>
      <c r="G60" s="76">
        <v>46</v>
      </c>
      <c r="H60" s="48">
        <f>(G60-C60)/C60</f>
        <v>0.70370370370370372</v>
      </c>
      <c r="I60" s="48">
        <f>(G60-F60)/F60</f>
        <v>-2.1276595744680851E-2</v>
      </c>
    </row>
    <row r="61" spans="1:9" x14ac:dyDescent="0.35">
      <c r="A61" s="18" t="s">
        <v>79</v>
      </c>
      <c r="B61" s="18" t="s">
        <v>95</v>
      </c>
      <c r="C61" s="76">
        <v>28</v>
      </c>
      <c r="D61" s="76">
        <v>39</v>
      </c>
      <c r="E61" s="76">
        <v>42</v>
      </c>
      <c r="F61" s="76">
        <v>45</v>
      </c>
      <c r="G61" s="76">
        <v>46</v>
      </c>
      <c r="H61" s="48">
        <f>(G61-C61)/C61</f>
        <v>0.6428571428571429</v>
      </c>
      <c r="I61" s="48">
        <f>(G61-F61)/F61</f>
        <v>2.2222222222222223E-2</v>
      </c>
    </row>
    <row r="62" spans="1:9" x14ac:dyDescent="0.35">
      <c r="A62" s="18" t="s">
        <v>67</v>
      </c>
      <c r="B62" s="18" t="s">
        <v>83</v>
      </c>
      <c r="C62" s="76">
        <v>34</v>
      </c>
      <c r="D62" s="76">
        <v>46</v>
      </c>
      <c r="E62" s="76">
        <v>43</v>
      </c>
      <c r="F62" s="76">
        <v>44</v>
      </c>
      <c r="G62" s="76">
        <v>45</v>
      </c>
      <c r="H62" s="48">
        <f>(G62-C62)/C62</f>
        <v>0.3235294117647059</v>
      </c>
      <c r="I62" s="48">
        <f>(G62-F62)/F62</f>
        <v>2.2727272727272728E-2</v>
      </c>
    </row>
    <row r="63" spans="1:9" x14ac:dyDescent="0.35">
      <c r="A63" s="18" t="s">
        <v>98</v>
      </c>
      <c r="B63" s="18" t="s">
        <v>81</v>
      </c>
      <c r="C63" s="76">
        <v>53</v>
      </c>
      <c r="D63" s="76">
        <v>57</v>
      </c>
      <c r="E63" s="76">
        <v>51</v>
      </c>
      <c r="F63" s="76">
        <v>52</v>
      </c>
      <c r="G63" s="76">
        <v>43</v>
      </c>
      <c r="H63" s="48">
        <f>(G63-C63)/C63</f>
        <v>-0.18867924528301888</v>
      </c>
      <c r="I63" s="48">
        <f>(G63-F63)/F63</f>
        <v>-0.17307692307692307</v>
      </c>
    </row>
    <row r="64" spans="1:9" x14ac:dyDescent="0.35">
      <c r="A64" s="18" t="s">
        <v>72</v>
      </c>
      <c r="B64" s="18" t="s">
        <v>88</v>
      </c>
      <c r="C64" s="76">
        <v>21</v>
      </c>
      <c r="D64" s="76">
        <v>27</v>
      </c>
      <c r="E64" s="76">
        <v>32</v>
      </c>
      <c r="F64" s="76">
        <v>37</v>
      </c>
      <c r="G64" s="76">
        <v>38</v>
      </c>
      <c r="H64" s="48">
        <f>(G64-C64)/C64</f>
        <v>0.80952380952380953</v>
      </c>
      <c r="I64" s="48">
        <f>(G64-F64)/F64</f>
        <v>2.7027027027027029E-2</v>
      </c>
    </row>
    <row r="65" spans="1:9" x14ac:dyDescent="0.35">
      <c r="A65" s="18" t="s">
        <v>68</v>
      </c>
      <c r="B65" s="18" t="s">
        <v>84</v>
      </c>
      <c r="C65" s="76">
        <v>19</v>
      </c>
      <c r="D65" s="76">
        <v>27</v>
      </c>
      <c r="E65" s="76">
        <v>31</v>
      </c>
      <c r="F65" s="76">
        <v>38</v>
      </c>
      <c r="G65" s="76">
        <v>37</v>
      </c>
      <c r="H65" s="48">
        <f>(G65-C65)/C65</f>
        <v>0.94736842105263153</v>
      </c>
      <c r="I65" s="48">
        <f>(G65-F65)/F65</f>
        <v>-2.6315789473684209E-2</v>
      </c>
    </row>
    <row r="66" spans="1:9" x14ac:dyDescent="0.35">
      <c r="A66" s="18" t="s">
        <v>73</v>
      </c>
      <c r="B66" s="18" t="s">
        <v>89</v>
      </c>
      <c r="C66" s="76">
        <v>30</v>
      </c>
      <c r="D66" s="76">
        <v>37</v>
      </c>
      <c r="E66" s="76">
        <v>37</v>
      </c>
      <c r="F66" s="76">
        <v>38</v>
      </c>
      <c r="G66" s="76">
        <v>37</v>
      </c>
      <c r="H66" s="48">
        <f>(G66-C66)/C66</f>
        <v>0.23333333333333334</v>
      </c>
      <c r="I66" s="48">
        <f>(G66-F66)/F66</f>
        <v>-2.6315789473684209E-2</v>
      </c>
    </row>
    <row r="67" spans="1:9" x14ac:dyDescent="0.35">
      <c r="A67" s="18" t="s">
        <v>96</v>
      </c>
      <c r="B67" s="18" t="s">
        <v>96</v>
      </c>
      <c r="C67" s="76">
        <v>31</v>
      </c>
      <c r="D67" s="76">
        <v>38</v>
      </c>
      <c r="E67" s="76">
        <v>38</v>
      </c>
      <c r="F67" s="76">
        <v>40</v>
      </c>
      <c r="G67" s="76">
        <v>37</v>
      </c>
      <c r="H67" s="48">
        <f>(G67-C67)/C67</f>
        <v>0.19354838709677419</v>
      </c>
      <c r="I67" s="48">
        <f>(G67-F67)/F67</f>
        <v>-7.4999999999999997E-2</v>
      </c>
    </row>
    <row r="68" spans="1:9" x14ac:dyDescent="0.35">
      <c r="A68" s="18" t="s">
        <v>70</v>
      </c>
      <c r="B68" s="18" t="s">
        <v>86</v>
      </c>
      <c r="C68" s="76">
        <v>29</v>
      </c>
      <c r="D68" s="76">
        <v>47</v>
      </c>
      <c r="E68" s="76">
        <v>43</v>
      </c>
      <c r="F68" s="76">
        <v>37</v>
      </c>
      <c r="G68" s="76">
        <v>36</v>
      </c>
      <c r="H68" s="48">
        <f>(G68-C68)/C68</f>
        <v>0.2413793103448276</v>
      </c>
      <c r="I68" s="48">
        <f>(G68-F68)/F68</f>
        <v>-2.7027027027027029E-2</v>
      </c>
    </row>
    <row r="69" spans="1:9" x14ac:dyDescent="0.35">
      <c r="A69" s="18" t="s">
        <v>74</v>
      </c>
      <c r="B69" s="18" t="s">
        <v>90</v>
      </c>
      <c r="C69" s="76">
        <v>23</v>
      </c>
      <c r="D69" s="76">
        <v>18</v>
      </c>
      <c r="E69" s="76">
        <v>19</v>
      </c>
      <c r="F69" s="76">
        <v>21</v>
      </c>
      <c r="G69" s="76">
        <v>23</v>
      </c>
      <c r="H69" s="48">
        <f>(G69-C69)/C69</f>
        <v>0</v>
      </c>
      <c r="I69" s="48">
        <f>(G69-F69)/F69</f>
        <v>9.5238095238095233E-2</v>
      </c>
    </row>
  </sheetData>
  <mergeCells count="6">
    <mergeCell ref="C49:G49"/>
    <mergeCell ref="H49:I49"/>
    <mergeCell ref="H3:I3"/>
    <mergeCell ref="H26:I26"/>
    <mergeCell ref="C3:G3"/>
    <mergeCell ref="C26:G26"/>
  </mergeCells>
  <conditionalFormatting sqref="C28:G46">
    <cfRule type="colorScale" priority="8">
      <colorScale>
        <cfvo type="min"/>
        <cfvo type="max"/>
        <color rgb="FFFFEF9C"/>
        <color rgb="FF63BE7B"/>
      </colorScale>
    </cfRule>
  </conditionalFormatting>
  <conditionalFormatting sqref="C51:G69">
    <cfRule type="colorScale" priority="9">
      <colorScale>
        <cfvo type="min"/>
        <cfvo type="max"/>
        <color rgb="FFFFEF9C"/>
        <color rgb="FF63BE7B"/>
      </colorScale>
    </cfRule>
  </conditionalFormatting>
  <conditionalFormatting sqref="H3:I23">
    <cfRule type="cellIs" dxfId="2" priority="3" operator="lessThan">
      <formula>0</formula>
    </cfRule>
  </conditionalFormatting>
  <conditionalFormatting sqref="H26:I46">
    <cfRule type="cellIs" dxfId="1" priority="2" operator="lessThan">
      <formula>0</formula>
    </cfRule>
  </conditionalFormatting>
  <conditionalFormatting sqref="H49:I69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6C2AB-9107-4BBB-A19A-4BD603C7C485}">
  <dimension ref="A1:J72"/>
  <sheetViews>
    <sheetView zoomScale="80" zoomScaleNormal="80" workbookViewId="0">
      <selection activeCell="L14" sqref="L14"/>
    </sheetView>
  </sheetViews>
  <sheetFormatPr defaultRowHeight="14.5" x14ac:dyDescent="0.35"/>
  <cols>
    <col min="1" max="1" width="18.81640625" style="35" customWidth="1"/>
    <col min="2" max="2" width="17.90625" style="35" customWidth="1"/>
    <col min="9" max="10" width="10.1796875" customWidth="1"/>
  </cols>
  <sheetData>
    <row r="1" spans="1:10" x14ac:dyDescent="0.35">
      <c r="A1" s="58" t="s">
        <v>51</v>
      </c>
    </row>
    <row r="2" spans="1:10" x14ac:dyDescent="0.35">
      <c r="A2" s="75" t="s">
        <v>105</v>
      </c>
    </row>
    <row r="3" spans="1:10" x14ac:dyDescent="0.35">
      <c r="A3" s="18"/>
      <c r="B3" s="18"/>
      <c r="C3" s="5">
        <v>2019</v>
      </c>
      <c r="D3" s="22">
        <v>2020</v>
      </c>
      <c r="E3" s="6">
        <v>2023</v>
      </c>
      <c r="F3" s="23">
        <v>2024</v>
      </c>
      <c r="G3" s="7">
        <v>2025</v>
      </c>
      <c r="H3" s="24">
        <v>2026</v>
      </c>
    </row>
    <row r="4" spans="1:10" s="73" customFormat="1" x14ac:dyDescent="0.35">
      <c r="A4" s="18"/>
      <c r="B4" s="18"/>
      <c r="C4" s="9" t="s">
        <v>62</v>
      </c>
      <c r="D4" s="25" t="s">
        <v>62</v>
      </c>
      <c r="E4" s="10" t="s">
        <v>62</v>
      </c>
      <c r="F4" s="26" t="s">
        <v>62</v>
      </c>
      <c r="G4" s="11" t="s">
        <v>62</v>
      </c>
      <c r="H4" s="27" t="s">
        <v>62</v>
      </c>
      <c r="I4" s="45" t="s">
        <v>58</v>
      </c>
      <c r="J4" s="45"/>
    </row>
    <row r="5" spans="1:10" x14ac:dyDescent="0.35">
      <c r="A5" s="18"/>
      <c r="B5" s="18"/>
      <c r="C5" s="13" t="s">
        <v>25</v>
      </c>
      <c r="D5" s="28" t="s">
        <v>25</v>
      </c>
      <c r="E5" s="14" t="s">
        <v>25</v>
      </c>
      <c r="F5" s="29" t="s">
        <v>25</v>
      </c>
      <c r="G5" s="15" t="s">
        <v>25</v>
      </c>
      <c r="H5" s="30" t="s">
        <v>25</v>
      </c>
      <c r="I5" s="77" t="s">
        <v>60</v>
      </c>
      <c r="J5" s="78" t="s">
        <v>61</v>
      </c>
    </row>
    <row r="6" spans="1:10" s="1" customFormat="1" x14ac:dyDescent="0.35">
      <c r="A6" s="17" t="s">
        <v>26</v>
      </c>
      <c r="B6" s="17" t="s">
        <v>0</v>
      </c>
      <c r="C6" s="3">
        <v>45411</v>
      </c>
      <c r="D6" s="3">
        <v>46385</v>
      </c>
      <c r="E6" s="3">
        <v>46747</v>
      </c>
      <c r="F6" s="3">
        <v>47196</v>
      </c>
      <c r="G6" s="3">
        <v>48416</v>
      </c>
      <c r="H6" s="3">
        <v>49690</v>
      </c>
      <c r="I6" s="48">
        <f>(H6-D6)/D6</f>
        <v>7.1251482160181095E-2</v>
      </c>
      <c r="J6" s="48">
        <f>(H6-G6)/G6</f>
        <v>2.6313615333773958E-2</v>
      </c>
    </row>
    <row r="7" spans="1:10" s="1" customFormat="1" x14ac:dyDescent="0.35">
      <c r="A7" s="17" t="s">
        <v>63</v>
      </c>
      <c r="B7" s="17" t="s">
        <v>63</v>
      </c>
      <c r="C7" s="3">
        <v>16426</v>
      </c>
      <c r="D7" s="3">
        <v>16678</v>
      </c>
      <c r="E7" s="3">
        <v>17982</v>
      </c>
      <c r="F7" s="3">
        <v>18438</v>
      </c>
      <c r="G7" s="3">
        <v>19167</v>
      </c>
      <c r="H7" s="3">
        <v>20731</v>
      </c>
      <c r="I7" s="48">
        <f t="shared" ref="I7:I24" si="0">(H7-D7)/D7</f>
        <v>0.2430147499700204</v>
      </c>
      <c r="J7" s="48">
        <f t="shared" ref="J7:J24" si="1">(H7-G7)/G7</f>
        <v>8.1598580894245321E-2</v>
      </c>
    </row>
    <row r="8" spans="1:10" s="1" customFormat="1" x14ac:dyDescent="0.35">
      <c r="A8" s="17" t="s">
        <v>98</v>
      </c>
      <c r="B8" s="17" t="s">
        <v>81</v>
      </c>
      <c r="C8" s="3">
        <v>2622</v>
      </c>
      <c r="D8" s="3">
        <v>2694</v>
      </c>
      <c r="E8" s="3">
        <v>2608</v>
      </c>
      <c r="F8" s="3">
        <v>2612</v>
      </c>
      <c r="G8" s="3">
        <v>2484</v>
      </c>
      <c r="H8" s="3">
        <v>2377</v>
      </c>
      <c r="I8" s="54">
        <f t="shared" si="0"/>
        <v>-0.11766889383815887</v>
      </c>
      <c r="J8" s="54">
        <f t="shared" si="1"/>
        <v>-4.3075684380032203E-2</v>
      </c>
    </row>
    <row r="9" spans="1:10" s="1" customFormat="1" x14ac:dyDescent="0.35">
      <c r="A9" s="17" t="s">
        <v>66</v>
      </c>
      <c r="B9" s="17" t="s">
        <v>82</v>
      </c>
      <c r="C9" s="3">
        <v>673</v>
      </c>
      <c r="D9" s="3">
        <v>826</v>
      </c>
      <c r="E9" s="3">
        <v>927</v>
      </c>
      <c r="F9" s="3">
        <v>755</v>
      </c>
      <c r="G9" s="3">
        <v>816</v>
      </c>
      <c r="H9" s="3">
        <v>776</v>
      </c>
      <c r="I9" s="48">
        <f>(H9-D9)/D9</f>
        <v>-6.0532687651331719E-2</v>
      </c>
      <c r="J9" s="79">
        <f>(H9-G9)/G9</f>
        <v>-4.9019607843137254E-2</v>
      </c>
    </row>
    <row r="10" spans="1:10" s="1" customFormat="1" x14ac:dyDescent="0.35">
      <c r="A10" s="17" t="s">
        <v>67</v>
      </c>
      <c r="B10" s="17" t="s">
        <v>83</v>
      </c>
      <c r="C10" s="3">
        <v>2676</v>
      </c>
      <c r="D10" s="3">
        <v>2839</v>
      </c>
      <c r="E10" s="3">
        <v>3029</v>
      </c>
      <c r="F10" s="3">
        <v>3055</v>
      </c>
      <c r="G10" s="3">
        <v>2854</v>
      </c>
      <c r="H10" s="3">
        <v>2943</v>
      </c>
      <c r="I10" s="48">
        <f>(H10-D10)/D10</f>
        <v>3.6632617118703768E-2</v>
      </c>
      <c r="J10" s="48">
        <f>(H10-G10)/G10</f>
        <v>3.1184302733006306E-2</v>
      </c>
    </row>
    <row r="11" spans="1:10" s="1" customFormat="1" x14ac:dyDescent="0.35">
      <c r="A11" s="17" t="s">
        <v>68</v>
      </c>
      <c r="B11" s="17" t="s">
        <v>84</v>
      </c>
      <c r="C11" s="3">
        <v>646</v>
      </c>
      <c r="D11" s="3">
        <v>632</v>
      </c>
      <c r="E11" s="3">
        <v>888</v>
      </c>
      <c r="F11" s="3">
        <v>836</v>
      </c>
      <c r="G11" s="3">
        <v>788</v>
      </c>
      <c r="H11" s="3">
        <v>927</v>
      </c>
      <c r="I11" s="48">
        <f>(H11-D11)/D11</f>
        <v>0.46677215189873417</v>
      </c>
      <c r="J11" s="48">
        <f>(H11-G11)/G11</f>
        <v>0.17639593908629442</v>
      </c>
    </row>
    <row r="12" spans="1:10" s="1" customFormat="1" x14ac:dyDescent="0.35">
      <c r="A12" s="17" t="s">
        <v>69</v>
      </c>
      <c r="B12" s="17" t="s">
        <v>85</v>
      </c>
      <c r="C12" s="3">
        <v>1006</v>
      </c>
      <c r="D12" s="3">
        <v>1087</v>
      </c>
      <c r="E12" s="3">
        <v>680</v>
      </c>
      <c r="F12" s="3">
        <v>735</v>
      </c>
      <c r="G12" s="3">
        <v>720</v>
      </c>
      <c r="H12" s="3">
        <v>785</v>
      </c>
      <c r="I12" s="48">
        <f>(H12-D12)/D12</f>
        <v>-0.27782888684452622</v>
      </c>
      <c r="J12" s="48">
        <f>(H12-G12)/G12</f>
        <v>9.0277777777777776E-2</v>
      </c>
    </row>
    <row r="13" spans="1:10" s="1" customFormat="1" x14ac:dyDescent="0.35">
      <c r="A13" s="17" t="s">
        <v>70</v>
      </c>
      <c r="B13" s="17" t="s">
        <v>86</v>
      </c>
      <c r="C13" s="3">
        <v>1251</v>
      </c>
      <c r="D13" s="3">
        <v>1218</v>
      </c>
      <c r="E13" s="3">
        <v>1304</v>
      </c>
      <c r="F13" s="3">
        <v>1406</v>
      </c>
      <c r="G13" s="3">
        <v>1383</v>
      </c>
      <c r="H13" s="3">
        <v>1299</v>
      </c>
      <c r="I13" s="48">
        <f>(H13-D13)/D13</f>
        <v>6.6502463054187194E-2</v>
      </c>
      <c r="J13" s="48">
        <f>(H13-G13)/G13</f>
        <v>-6.0737527114967459E-2</v>
      </c>
    </row>
    <row r="14" spans="1:10" s="1" customFormat="1" x14ac:dyDescent="0.35">
      <c r="A14" s="17" t="s">
        <v>71</v>
      </c>
      <c r="B14" s="17" t="s">
        <v>87</v>
      </c>
      <c r="C14" s="3">
        <v>2192</v>
      </c>
      <c r="D14" s="3">
        <v>2297</v>
      </c>
      <c r="E14" s="3">
        <v>2058</v>
      </c>
      <c r="F14" s="3">
        <v>1901</v>
      </c>
      <c r="G14" s="3">
        <v>1924</v>
      </c>
      <c r="H14" s="3">
        <v>1772</v>
      </c>
      <c r="I14" s="48">
        <f>(H14-D14)/D14</f>
        <v>-0.22855898998693949</v>
      </c>
      <c r="J14" s="48">
        <f>(H14-G14)/G14</f>
        <v>-7.9002079002079006E-2</v>
      </c>
    </row>
    <row r="15" spans="1:10" s="1" customFormat="1" x14ac:dyDescent="0.35">
      <c r="A15" s="17" t="s">
        <v>72</v>
      </c>
      <c r="B15" s="17" t="s">
        <v>88</v>
      </c>
      <c r="C15" s="3">
        <v>405</v>
      </c>
      <c r="D15" s="3">
        <v>503</v>
      </c>
      <c r="E15" s="3">
        <v>620</v>
      </c>
      <c r="F15" s="3">
        <v>577</v>
      </c>
      <c r="G15" s="3">
        <v>718</v>
      </c>
      <c r="H15" s="3">
        <v>620</v>
      </c>
      <c r="I15" s="48">
        <f>(H15-D15)/D15</f>
        <v>0.23260437375745527</v>
      </c>
      <c r="J15" s="48">
        <f>(H15-G15)/G15</f>
        <v>-0.13649025069637882</v>
      </c>
    </row>
    <row r="16" spans="1:10" s="1" customFormat="1" x14ac:dyDescent="0.35">
      <c r="A16" s="17" t="s">
        <v>73</v>
      </c>
      <c r="B16" s="17" t="s">
        <v>89</v>
      </c>
      <c r="C16" s="3">
        <v>6120</v>
      </c>
      <c r="D16" s="3">
        <v>5952</v>
      </c>
      <c r="E16" s="3">
        <v>5404</v>
      </c>
      <c r="F16" s="3">
        <v>5575</v>
      </c>
      <c r="G16" s="3">
        <v>5452</v>
      </c>
      <c r="H16" s="3">
        <v>5827</v>
      </c>
      <c r="I16" s="48">
        <f>(H16-D16)/D16</f>
        <v>-2.1001344086021504E-2</v>
      </c>
      <c r="J16" s="48">
        <f>(H16-G16)/G16</f>
        <v>6.878209831254585E-2</v>
      </c>
    </row>
    <row r="17" spans="1:10" s="1" customFormat="1" x14ac:dyDescent="0.35">
      <c r="A17" s="17" t="s">
        <v>96</v>
      </c>
      <c r="B17" s="17" t="s">
        <v>96</v>
      </c>
      <c r="C17" s="3">
        <v>4720</v>
      </c>
      <c r="D17" s="3">
        <v>4259</v>
      </c>
      <c r="E17" s="3">
        <v>3805</v>
      </c>
      <c r="F17" s="3">
        <v>4286</v>
      </c>
      <c r="G17" s="3">
        <v>4278</v>
      </c>
      <c r="H17" s="3">
        <v>4383</v>
      </c>
      <c r="I17" s="48">
        <f>(H17-D17)/D17</f>
        <v>2.9114815684432964E-2</v>
      </c>
      <c r="J17" s="48">
        <f>(H17-G17)/G17</f>
        <v>2.4544179523141654E-2</v>
      </c>
    </row>
    <row r="18" spans="1:10" s="1" customFormat="1" x14ac:dyDescent="0.35">
      <c r="A18" s="17" t="s">
        <v>74</v>
      </c>
      <c r="B18" s="17" t="s">
        <v>74</v>
      </c>
      <c r="C18" s="3">
        <v>560</v>
      </c>
      <c r="D18" s="3">
        <v>589</v>
      </c>
      <c r="E18" s="3">
        <v>513</v>
      </c>
      <c r="F18" s="3">
        <v>592</v>
      </c>
      <c r="G18" s="3">
        <v>519</v>
      </c>
      <c r="H18" s="3">
        <v>438</v>
      </c>
      <c r="I18" s="48">
        <f>(H18-D18)/D18</f>
        <v>-0.25636672325976229</v>
      </c>
      <c r="J18" s="48">
        <f>(H18-G18)/G18</f>
        <v>-0.15606936416184972</v>
      </c>
    </row>
    <row r="19" spans="1:10" s="1" customFormat="1" x14ac:dyDescent="0.35">
      <c r="A19" s="17" t="s">
        <v>75</v>
      </c>
      <c r="B19" s="17" t="s">
        <v>75</v>
      </c>
      <c r="C19" s="3">
        <v>2370</v>
      </c>
      <c r="D19" s="3">
        <v>2720</v>
      </c>
      <c r="E19" s="3">
        <v>2509</v>
      </c>
      <c r="F19" s="3">
        <v>2534</v>
      </c>
      <c r="G19" s="3">
        <v>2886</v>
      </c>
      <c r="H19" s="3">
        <v>2437</v>
      </c>
      <c r="I19" s="48">
        <f>(H19-D19)/D19</f>
        <v>-0.10404411764705883</v>
      </c>
      <c r="J19" s="48">
        <f>(H19-G19)/G19</f>
        <v>-0.15557865557865558</v>
      </c>
    </row>
    <row r="20" spans="1:10" s="1" customFormat="1" x14ac:dyDescent="0.35">
      <c r="A20" s="17" t="s">
        <v>76</v>
      </c>
      <c r="B20" s="17" t="s">
        <v>76</v>
      </c>
      <c r="C20" s="3">
        <v>3718</v>
      </c>
      <c r="D20" s="3">
        <v>3657</v>
      </c>
      <c r="E20" s="3">
        <v>3283</v>
      </c>
      <c r="F20" s="3">
        <v>3291</v>
      </c>
      <c r="G20" s="3">
        <v>3765</v>
      </c>
      <c r="H20" s="3">
        <v>3590</v>
      </c>
      <c r="I20" s="48">
        <f>(H20-D20)/D20</f>
        <v>-1.8321028165162703E-2</v>
      </c>
      <c r="J20" s="48">
        <f>(H20-G20)/G20</f>
        <v>-4.6480743691899071E-2</v>
      </c>
    </row>
    <row r="21" spans="1:10" s="1" customFormat="1" x14ac:dyDescent="0.35">
      <c r="A21" s="17" t="s">
        <v>97</v>
      </c>
      <c r="B21" s="17" t="s">
        <v>97</v>
      </c>
      <c r="C21" s="3">
        <v>2733</v>
      </c>
      <c r="D21" s="3">
        <v>2688</v>
      </c>
      <c r="E21" s="3">
        <v>2325</v>
      </c>
      <c r="F21" s="3">
        <v>2271</v>
      </c>
      <c r="G21" s="3">
        <v>2884</v>
      </c>
      <c r="H21" s="3">
        <v>2649</v>
      </c>
      <c r="I21" s="48">
        <f>(H21-D21)/D21</f>
        <v>-1.4508928571428572E-2</v>
      </c>
      <c r="J21" s="48">
        <f>(H21-G21)/G21</f>
        <v>-8.1484049930651878E-2</v>
      </c>
    </row>
    <row r="22" spans="1:10" s="1" customFormat="1" x14ac:dyDescent="0.35">
      <c r="A22" s="17" t="s">
        <v>77</v>
      </c>
      <c r="B22" s="17" t="s">
        <v>93</v>
      </c>
      <c r="C22" s="3">
        <v>2140</v>
      </c>
      <c r="D22" s="3">
        <v>2110</v>
      </c>
      <c r="E22" s="3">
        <v>2323</v>
      </c>
      <c r="F22" s="3">
        <v>2250</v>
      </c>
      <c r="G22" s="3">
        <v>2274</v>
      </c>
      <c r="H22" s="3">
        <v>2319</v>
      </c>
      <c r="I22" s="48">
        <f>(H22-D22)/D22</f>
        <v>9.9052132701421797E-2</v>
      </c>
      <c r="J22" s="48">
        <f>(H22-G22)/G22</f>
        <v>1.9788918205804751E-2</v>
      </c>
    </row>
    <row r="23" spans="1:10" s="1" customFormat="1" x14ac:dyDescent="0.35">
      <c r="A23" s="17" t="s">
        <v>78</v>
      </c>
      <c r="B23" s="17" t="s">
        <v>94</v>
      </c>
      <c r="C23" s="3">
        <v>1193</v>
      </c>
      <c r="D23" s="3">
        <v>1170</v>
      </c>
      <c r="E23" s="3">
        <v>1205</v>
      </c>
      <c r="F23" s="3">
        <v>1198</v>
      </c>
      <c r="G23" s="3">
        <v>1206</v>
      </c>
      <c r="H23" s="3">
        <v>1247</v>
      </c>
      <c r="I23" s="48">
        <f>(H23-D23)/D23</f>
        <v>6.5811965811965814E-2</v>
      </c>
      <c r="J23" s="48">
        <f>(H23-G23)/G23</f>
        <v>3.3996683250414592E-2</v>
      </c>
    </row>
    <row r="24" spans="1:10" s="1" customFormat="1" x14ac:dyDescent="0.35">
      <c r="A24" s="17" t="s">
        <v>79</v>
      </c>
      <c r="B24" s="17" t="s">
        <v>95</v>
      </c>
      <c r="C24" s="3">
        <v>1413</v>
      </c>
      <c r="D24" s="3">
        <v>1413</v>
      </c>
      <c r="E24" s="3">
        <v>1414</v>
      </c>
      <c r="F24" s="3">
        <v>1423</v>
      </c>
      <c r="G24" s="3">
        <v>1460</v>
      </c>
      <c r="H24" s="3">
        <v>1602</v>
      </c>
      <c r="I24" s="48">
        <f>(H24-D24)/D24</f>
        <v>0.13375796178343949</v>
      </c>
      <c r="J24" s="48">
        <f>(H24-G24)/G24</f>
        <v>9.7260273972602743E-2</v>
      </c>
    </row>
    <row r="25" spans="1:10" s="73" customFormat="1" x14ac:dyDescent="0.35">
      <c r="A25" s="35"/>
      <c r="B25" s="35"/>
      <c r="C25" s="74"/>
      <c r="D25" s="74"/>
      <c r="E25" s="74"/>
      <c r="F25" s="74"/>
      <c r="G25" s="74"/>
      <c r="H25" s="74"/>
    </row>
    <row r="26" spans="1:10" s="73" customFormat="1" x14ac:dyDescent="0.35">
      <c r="A26" s="75" t="s">
        <v>106</v>
      </c>
      <c r="B26" s="35"/>
      <c r="C26" s="74"/>
      <c r="D26" s="74"/>
      <c r="E26" s="74"/>
      <c r="F26" s="74"/>
      <c r="G26" s="74"/>
      <c r="H26" s="74"/>
    </row>
    <row r="27" spans="1:10" s="73" customFormat="1" x14ac:dyDescent="0.35">
      <c r="A27" s="18"/>
      <c r="B27" s="18"/>
      <c r="C27" s="5">
        <v>2019</v>
      </c>
      <c r="D27" s="22">
        <v>2020</v>
      </c>
      <c r="E27" s="6">
        <v>2023</v>
      </c>
      <c r="F27" s="23">
        <v>2024</v>
      </c>
      <c r="G27" s="7">
        <v>2025</v>
      </c>
      <c r="H27" s="24">
        <v>2026</v>
      </c>
    </row>
    <row r="28" spans="1:10" s="73" customFormat="1" x14ac:dyDescent="0.35">
      <c r="A28" s="18"/>
      <c r="B28" s="18"/>
      <c r="C28" s="9" t="s">
        <v>62</v>
      </c>
      <c r="D28" s="25" t="s">
        <v>62</v>
      </c>
      <c r="E28" s="10" t="s">
        <v>62</v>
      </c>
      <c r="F28" s="26" t="s">
        <v>62</v>
      </c>
      <c r="G28" s="11" t="s">
        <v>62</v>
      </c>
      <c r="H28" s="27" t="s">
        <v>62</v>
      </c>
      <c r="I28" s="45" t="s">
        <v>58</v>
      </c>
      <c r="J28" s="45"/>
    </row>
    <row r="29" spans="1:10" s="73" customFormat="1" x14ac:dyDescent="0.35">
      <c r="A29" s="18"/>
      <c r="B29" s="18"/>
      <c r="C29" s="13" t="s">
        <v>25</v>
      </c>
      <c r="D29" s="28" t="s">
        <v>25</v>
      </c>
      <c r="E29" s="14" t="s">
        <v>25</v>
      </c>
      <c r="F29" s="29" t="s">
        <v>25</v>
      </c>
      <c r="G29" s="15" t="s">
        <v>25</v>
      </c>
      <c r="H29" s="30" t="s">
        <v>25</v>
      </c>
      <c r="I29" s="77" t="s">
        <v>60</v>
      </c>
      <c r="J29" s="78" t="s">
        <v>61</v>
      </c>
    </row>
    <row r="30" spans="1:10" x14ac:dyDescent="0.35">
      <c r="A30" s="17" t="s">
        <v>26</v>
      </c>
      <c r="B30" s="17" t="s">
        <v>0</v>
      </c>
      <c r="C30" s="76">
        <v>38</v>
      </c>
      <c r="D30" s="76">
        <v>39</v>
      </c>
      <c r="E30" s="76">
        <v>42</v>
      </c>
      <c r="F30" s="76">
        <v>40</v>
      </c>
      <c r="G30" s="76">
        <v>40</v>
      </c>
      <c r="H30" s="76">
        <v>38</v>
      </c>
      <c r="I30" s="48">
        <f>(H30-D30)/D30</f>
        <v>-2.564102564102564E-2</v>
      </c>
      <c r="J30" s="48">
        <f>(H30-G30)/G30</f>
        <v>-0.05</v>
      </c>
    </row>
    <row r="31" spans="1:10" x14ac:dyDescent="0.35">
      <c r="A31" s="17" t="s">
        <v>63</v>
      </c>
      <c r="B31" s="17" t="s">
        <v>63</v>
      </c>
      <c r="C31" s="76">
        <v>48</v>
      </c>
      <c r="D31" s="76">
        <v>51</v>
      </c>
      <c r="E31" s="76">
        <v>58</v>
      </c>
      <c r="F31" s="76">
        <v>53</v>
      </c>
      <c r="G31" s="76">
        <v>54</v>
      </c>
      <c r="H31" s="76">
        <v>49</v>
      </c>
      <c r="I31" s="48">
        <f>(H31-D31)/D31</f>
        <v>-3.9215686274509803E-2</v>
      </c>
      <c r="J31" s="48">
        <f>(H31-G31)/G31</f>
        <v>-9.2592592592592587E-2</v>
      </c>
    </row>
    <row r="32" spans="1:10" x14ac:dyDescent="0.35">
      <c r="A32" s="17" t="s">
        <v>97</v>
      </c>
      <c r="B32" s="17" t="s">
        <v>97</v>
      </c>
      <c r="C32" s="76">
        <v>48</v>
      </c>
      <c r="D32" s="76">
        <v>52</v>
      </c>
      <c r="E32" s="76">
        <v>55</v>
      </c>
      <c r="F32" s="76">
        <v>49</v>
      </c>
      <c r="G32" s="76">
        <v>47</v>
      </c>
      <c r="H32" s="76">
        <v>48</v>
      </c>
      <c r="I32" s="48">
        <f>(H32-D32)/D32</f>
        <v>-7.6923076923076927E-2</v>
      </c>
      <c r="J32" s="48">
        <f>(H32-G32)/G32</f>
        <v>2.1276595744680851E-2</v>
      </c>
    </row>
    <row r="33" spans="1:10" x14ac:dyDescent="0.35">
      <c r="A33" s="17" t="s">
        <v>96</v>
      </c>
      <c r="B33" s="17" t="s">
        <v>96</v>
      </c>
      <c r="C33" s="76">
        <v>48</v>
      </c>
      <c r="D33" s="76">
        <v>49</v>
      </c>
      <c r="E33" s="76">
        <v>47</v>
      </c>
      <c r="F33" s="76">
        <v>45</v>
      </c>
      <c r="G33" s="76">
        <v>44</v>
      </c>
      <c r="H33" s="76">
        <v>42</v>
      </c>
      <c r="I33" s="48">
        <f>(H33-D33)/D33</f>
        <v>-0.14285714285714285</v>
      </c>
      <c r="J33" s="48">
        <f>(H33-G33)/G33</f>
        <v>-4.5454545454545456E-2</v>
      </c>
    </row>
    <row r="34" spans="1:10" x14ac:dyDescent="0.35">
      <c r="A34" s="17" t="s">
        <v>76</v>
      </c>
      <c r="B34" s="17" t="s">
        <v>76</v>
      </c>
      <c r="C34" s="76">
        <v>40</v>
      </c>
      <c r="D34" s="76">
        <v>42</v>
      </c>
      <c r="E34" s="76">
        <v>47</v>
      </c>
      <c r="F34" s="76">
        <v>42</v>
      </c>
      <c r="G34" s="76">
        <v>41</v>
      </c>
      <c r="H34" s="76">
        <v>41</v>
      </c>
      <c r="I34" s="48">
        <f>(H34-D34)/D34</f>
        <v>-2.3809523809523808E-2</v>
      </c>
      <c r="J34" s="48">
        <f>(H34-G34)/G34</f>
        <v>0</v>
      </c>
    </row>
    <row r="35" spans="1:10" x14ac:dyDescent="0.35">
      <c r="A35" s="17" t="s">
        <v>67</v>
      </c>
      <c r="B35" s="17" t="s">
        <v>83</v>
      </c>
      <c r="C35" s="76">
        <v>46</v>
      </c>
      <c r="D35" s="76">
        <v>43</v>
      </c>
      <c r="E35" s="76">
        <v>35</v>
      </c>
      <c r="F35" s="76">
        <v>34</v>
      </c>
      <c r="G35" s="76">
        <v>37</v>
      </c>
      <c r="H35" s="76">
        <v>38</v>
      </c>
      <c r="I35" s="48">
        <f>(H35-D35)/D35</f>
        <v>-0.11627906976744186</v>
      </c>
      <c r="J35" s="48">
        <f>(H35-G35)/G35</f>
        <v>2.7027027027027029E-2</v>
      </c>
    </row>
    <row r="36" spans="1:10" x14ac:dyDescent="0.35">
      <c r="A36" s="17" t="s">
        <v>73</v>
      </c>
      <c r="B36" s="17" t="s">
        <v>89</v>
      </c>
      <c r="C36" s="76">
        <v>40</v>
      </c>
      <c r="D36" s="76">
        <v>39</v>
      </c>
      <c r="E36" s="76">
        <v>38</v>
      </c>
      <c r="F36" s="76">
        <v>38</v>
      </c>
      <c r="G36" s="76">
        <v>37</v>
      </c>
      <c r="H36" s="76">
        <v>36</v>
      </c>
      <c r="I36" s="48">
        <f>(H36-D36)/D36</f>
        <v>-7.6923076923076927E-2</v>
      </c>
      <c r="J36" s="48">
        <f>(H36-G36)/G36</f>
        <v>-2.7027027027027029E-2</v>
      </c>
    </row>
    <row r="37" spans="1:10" x14ac:dyDescent="0.35">
      <c r="A37" s="17" t="s">
        <v>74</v>
      </c>
      <c r="B37" s="17" t="s">
        <v>74</v>
      </c>
      <c r="C37" s="76">
        <v>12</v>
      </c>
      <c r="D37" s="76">
        <v>7</v>
      </c>
      <c r="E37" s="76">
        <v>31</v>
      </c>
      <c r="F37" s="76">
        <v>23</v>
      </c>
      <c r="G37" s="76">
        <v>42</v>
      </c>
      <c r="H37" s="76">
        <v>32</v>
      </c>
      <c r="I37" s="48">
        <f>(H37-D37)/D37</f>
        <v>3.5714285714285716</v>
      </c>
      <c r="J37" s="48">
        <f>(H37-G37)/G37</f>
        <v>-0.23809523809523808</v>
      </c>
    </row>
    <row r="38" spans="1:10" x14ac:dyDescent="0.35">
      <c r="A38" s="17" t="s">
        <v>71</v>
      </c>
      <c r="B38" s="17" t="s">
        <v>87</v>
      </c>
      <c r="C38" s="76">
        <v>25</v>
      </c>
      <c r="D38" s="76">
        <v>27</v>
      </c>
      <c r="E38" s="76">
        <v>24</v>
      </c>
      <c r="F38" s="76">
        <v>30</v>
      </c>
      <c r="G38" s="76">
        <v>28</v>
      </c>
      <c r="H38" s="76">
        <v>31</v>
      </c>
      <c r="I38" s="48">
        <f>(H38-D38)/D38</f>
        <v>0.14814814814814814</v>
      </c>
      <c r="J38" s="48">
        <f>(H38-G38)/G38</f>
        <v>0.10714285714285714</v>
      </c>
    </row>
    <row r="39" spans="1:10" x14ac:dyDescent="0.35">
      <c r="A39" s="17" t="s">
        <v>70</v>
      </c>
      <c r="B39" s="17" t="s">
        <v>86</v>
      </c>
      <c r="C39" s="76">
        <v>24</v>
      </c>
      <c r="D39" s="76">
        <v>27</v>
      </c>
      <c r="E39" s="76">
        <v>27</v>
      </c>
      <c r="F39" s="76">
        <v>27</v>
      </c>
      <c r="G39" s="76">
        <v>30</v>
      </c>
      <c r="H39" s="76">
        <v>29</v>
      </c>
      <c r="I39" s="48">
        <f>(H39-D39)/D39</f>
        <v>7.407407407407407E-2</v>
      </c>
      <c r="J39" s="48">
        <f>(H39-G39)/G39</f>
        <v>-3.3333333333333333E-2</v>
      </c>
    </row>
    <row r="40" spans="1:10" x14ac:dyDescent="0.35">
      <c r="A40" s="17" t="s">
        <v>77</v>
      </c>
      <c r="B40" s="17" t="s">
        <v>93</v>
      </c>
      <c r="C40" s="76">
        <v>37</v>
      </c>
      <c r="D40" s="76">
        <v>26</v>
      </c>
      <c r="E40" s="76">
        <v>33</v>
      </c>
      <c r="F40" s="76">
        <v>41</v>
      </c>
      <c r="G40" s="76">
        <v>33</v>
      </c>
      <c r="H40" s="76">
        <v>28</v>
      </c>
      <c r="I40" s="48">
        <f>(H40-D40)/D40</f>
        <v>7.6923076923076927E-2</v>
      </c>
      <c r="J40" s="48">
        <f>(H40-G40)/G40</f>
        <v>-0.15151515151515152</v>
      </c>
    </row>
    <row r="41" spans="1:10" x14ac:dyDescent="0.35">
      <c r="A41" s="17" t="s">
        <v>98</v>
      </c>
      <c r="B41" s="17" t="s">
        <v>81</v>
      </c>
      <c r="C41" s="76">
        <v>24</v>
      </c>
      <c r="D41" s="76">
        <v>23</v>
      </c>
      <c r="E41" s="76">
        <v>26</v>
      </c>
      <c r="F41" s="76">
        <v>28</v>
      </c>
      <c r="G41" s="76">
        <v>27</v>
      </c>
      <c r="H41" s="76">
        <v>26</v>
      </c>
      <c r="I41" s="54">
        <f>(H41-D41)/D41</f>
        <v>0.13043478260869565</v>
      </c>
      <c r="J41" s="54">
        <f>(H41-G41)/G41</f>
        <v>-3.7037037037037035E-2</v>
      </c>
    </row>
    <row r="42" spans="1:10" x14ac:dyDescent="0.35">
      <c r="A42" s="17" t="s">
        <v>79</v>
      </c>
      <c r="B42" s="17" t="s">
        <v>95</v>
      </c>
      <c r="C42" s="76">
        <v>32</v>
      </c>
      <c r="D42" s="76">
        <v>29</v>
      </c>
      <c r="E42" s="76">
        <v>34</v>
      </c>
      <c r="F42" s="76">
        <v>30</v>
      </c>
      <c r="G42" s="76">
        <v>31</v>
      </c>
      <c r="H42" s="76">
        <v>25</v>
      </c>
      <c r="I42" s="48">
        <f>(H42-D42)/D42</f>
        <v>-0.13793103448275862</v>
      </c>
      <c r="J42" s="48">
        <f>(H42-G42)/G42</f>
        <v>-0.19354838709677419</v>
      </c>
    </row>
    <row r="43" spans="1:10" x14ac:dyDescent="0.35">
      <c r="A43" s="17" t="s">
        <v>75</v>
      </c>
      <c r="B43" s="17" t="s">
        <v>75</v>
      </c>
      <c r="C43" s="76">
        <v>21</v>
      </c>
      <c r="D43" s="76">
        <v>26</v>
      </c>
      <c r="E43" s="76">
        <v>20</v>
      </c>
      <c r="F43" s="76">
        <v>19</v>
      </c>
      <c r="G43" s="76">
        <v>17</v>
      </c>
      <c r="H43" s="76">
        <v>22</v>
      </c>
      <c r="I43" s="48">
        <f>(H43-D43)/D43</f>
        <v>-0.15384615384615385</v>
      </c>
      <c r="J43" s="48">
        <f>(H43-G43)/G43</f>
        <v>0.29411764705882354</v>
      </c>
    </row>
    <row r="44" spans="1:10" x14ac:dyDescent="0.35">
      <c r="A44" s="17" t="s">
        <v>69</v>
      </c>
      <c r="B44" s="17" t="s">
        <v>85</v>
      </c>
      <c r="C44" s="76">
        <v>11</v>
      </c>
      <c r="D44" s="76">
        <v>11</v>
      </c>
      <c r="E44" s="76">
        <v>32</v>
      </c>
      <c r="F44" s="76">
        <v>16</v>
      </c>
      <c r="G44" s="76">
        <v>18</v>
      </c>
      <c r="H44" s="76">
        <v>17</v>
      </c>
      <c r="I44" s="48">
        <f>(H44-D44)/D44</f>
        <v>0.54545454545454541</v>
      </c>
      <c r="J44" s="48">
        <f>(H44-G44)/G44</f>
        <v>-5.5555555555555552E-2</v>
      </c>
    </row>
    <row r="45" spans="1:10" x14ac:dyDescent="0.35">
      <c r="A45" s="17" t="s">
        <v>78</v>
      </c>
      <c r="B45" s="17" t="s">
        <v>94</v>
      </c>
      <c r="C45" s="76">
        <v>18</v>
      </c>
      <c r="D45" s="76">
        <v>26</v>
      </c>
      <c r="E45" s="76">
        <v>23</v>
      </c>
      <c r="F45" s="76">
        <v>20</v>
      </c>
      <c r="G45" s="76">
        <v>23</v>
      </c>
      <c r="H45" s="76">
        <v>15</v>
      </c>
      <c r="I45" s="48">
        <f>(H45-D45)/D45</f>
        <v>-0.42307692307692307</v>
      </c>
      <c r="J45" s="48">
        <f>(H45-G45)/G45</f>
        <v>-0.34782608695652173</v>
      </c>
    </row>
    <row r="46" spans="1:10" x14ac:dyDescent="0.35">
      <c r="A46" s="17" t="s">
        <v>72</v>
      </c>
      <c r="B46" s="17" t="s">
        <v>88</v>
      </c>
      <c r="C46" s="76">
        <v>15</v>
      </c>
      <c r="D46" s="76">
        <v>14</v>
      </c>
      <c r="E46" s="76">
        <v>18</v>
      </c>
      <c r="F46" s="76">
        <v>15</v>
      </c>
      <c r="G46" s="76">
        <v>18</v>
      </c>
      <c r="H46" s="76">
        <v>13</v>
      </c>
      <c r="I46" s="48">
        <f>(H46-D46)/D46</f>
        <v>-7.1428571428571425E-2</v>
      </c>
      <c r="J46" s="48">
        <f>(H46-G46)/G46</f>
        <v>-0.27777777777777779</v>
      </c>
    </row>
    <row r="47" spans="1:10" x14ac:dyDescent="0.35">
      <c r="A47" s="17" t="s">
        <v>68</v>
      </c>
      <c r="B47" s="17" t="s">
        <v>84</v>
      </c>
      <c r="C47" s="76">
        <v>18</v>
      </c>
      <c r="D47" s="76">
        <v>14</v>
      </c>
      <c r="E47" s="76">
        <v>17</v>
      </c>
      <c r="F47" s="76">
        <v>16</v>
      </c>
      <c r="G47" s="76">
        <v>14</v>
      </c>
      <c r="H47" s="76">
        <v>11</v>
      </c>
      <c r="I47" s="48">
        <f>(H47-D47)/D47</f>
        <v>-0.21428571428571427</v>
      </c>
      <c r="J47" s="48">
        <f>(H47-G47)/G47</f>
        <v>-0.21428571428571427</v>
      </c>
    </row>
    <row r="48" spans="1:10" x14ac:dyDescent="0.35">
      <c r="A48" s="17" t="s">
        <v>66</v>
      </c>
      <c r="B48" s="17" t="s">
        <v>82</v>
      </c>
      <c r="C48" s="76">
        <v>10</v>
      </c>
      <c r="D48" s="76">
        <v>7</v>
      </c>
      <c r="E48" s="76">
        <v>7</v>
      </c>
      <c r="F48" s="76">
        <v>9</v>
      </c>
      <c r="G48" s="76">
        <v>10</v>
      </c>
      <c r="H48" s="76">
        <v>8</v>
      </c>
      <c r="I48" s="48">
        <f>(H48-D48)/D48</f>
        <v>0.14285714285714285</v>
      </c>
      <c r="J48" s="79">
        <f>(H48-G48)/G48</f>
        <v>-0.2</v>
      </c>
    </row>
    <row r="49" spans="1:10" s="73" customFormat="1" x14ac:dyDescent="0.35">
      <c r="A49" s="35"/>
      <c r="B49" s="35"/>
      <c r="C49" s="74"/>
      <c r="D49" s="74"/>
      <c r="E49" s="74"/>
      <c r="F49" s="74"/>
      <c r="G49" s="74"/>
      <c r="H49" s="74"/>
    </row>
    <row r="50" spans="1:10" s="73" customFormat="1" x14ac:dyDescent="0.35">
      <c r="A50" s="75" t="s">
        <v>107</v>
      </c>
      <c r="B50" s="35"/>
      <c r="C50" s="74"/>
      <c r="D50" s="74"/>
      <c r="E50" s="74"/>
      <c r="F50" s="74"/>
      <c r="G50" s="74"/>
      <c r="H50" s="74"/>
    </row>
    <row r="51" spans="1:10" s="73" customFormat="1" x14ac:dyDescent="0.35">
      <c r="A51" s="18"/>
      <c r="B51" s="18"/>
      <c r="C51" s="5">
        <v>2019</v>
      </c>
      <c r="D51" s="22">
        <v>2020</v>
      </c>
      <c r="E51" s="6">
        <v>2023</v>
      </c>
      <c r="F51" s="23">
        <v>2024</v>
      </c>
      <c r="G51" s="7">
        <v>2025</v>
      </c>
      <c r="H51" s="24">
        <v>2026</v>
      </c>
    </row>
    <row r="52" spans="1:10" s="73" customFormat="1" x14ac:dyDescent="0.35">
      <c r="A52" s="18"/>
      <c r="B52" s="18"/>
      <c r="C52" s="9" t="s">
        <v>62</v>
      </c>
      <c r="D52" s="25" t="s">
        <v>62</v>
      </c>
      <c r="E52" s="10" t="s">
        <v>62</v>
      </c>
      <c r="F52" s="26" t="s">
        <v>62</v>
      </c>
      <c r="G52" s="11" t="s">
        <v>62</v>
      </c>
      <c r="H52" s="27" t="s">
        <v>62</v>
      </c>
      <c r="I52" s="45" t="s">
        <v>58</v>
      </c>
      <c r="J52" s="45"/>
    </row>
    <row r="53" spans="1:10" s="73" customFormat="1" x14ac:dyDescent="0.35">
      <c r="A53" s="18"/>
      <c r="B53" s="18"/>
      <c r="C53" s="13" t="s">
        <v>25</v>
      </c>
      <c r="D53" s="28" t="s">
        <v>25</v>
      </c>
      <c r="E53" s="14" t="s">
        <v>25</v>
      </c>
      <c r="F53" s="29" t="s">
        <v>25</v>
      </c>
      <c r="G53" s="15" t="s">
        <v>25</v>
      </c>
      <c r="H53" s="30" t="s">
        <v>25</v>
      </c>
      <c r="I53" s="77" t="s">
        <v>60</v>
      </c>
      <c r="J53" s="78" t="s">
        <v>61</v>
      </c>
    </row>
    <row r="54" spans="1:10" x14ac:dyDescent="0.35">
      <c r="A54" s="17" t="s">
        <v>26</v>
      </c>
      <c r="B54" s="17" t="s">
        <v>0</v>
      </c>
      <c r="C54" s="76">
        <v>36</v>
      </c>
      <c r="D54" s="76">
        <v>34</v>
      </c>
      <c r="E54" s="76">
        <v>42</v>
      </c>
      <c r="F54" s="76">
        <v>43</v>
      </c>
      <c r="G54" s="76">
        <v>45</v>
      </c>
      <c r="H54" s="76">
        <v>45</v>
      </c>
      <c r="I54" s="48">
        <f>(H54-D54)/D54</f>
        <v>0.3235294117647059</v>
      </c>
      <c r="J54" s="48">
        <f>(H54-G54)/G54</f>
        <v>0</v>
      </c>
    </row>
    <row r="55" spans="1:10" x14ac:dyDescent="0.35">
      <c r="A55" s="17" t="s">
        <v>66</v>
      </c>
      <c r="B55" s="17" t="s">
        <v>82</v>
      </c>
      <c r="C55" s="76">
        <v>20</v>
      </c>
      <c r="D55" s="76">
        <v>28</v>
      </c>
      <c r="E55" s="76">
        <v>36</v>
      </c>
      <c r="F55" s="76">
        <v>42</v>
      </c>
      <c r="G55" s="76">
        <v>34</v>
      </c>
      <c r="H55" s="76">
        <v>59</v>
      </c>
      <c r="I55" s="48">
        <f>(H55-D55)/D55</f>
        <v>1.1071428571428572</v>
      </c>
      <c r="J55" s="79">
        <f>(H55-G55)/G55</f>
        <v>0.73529411764705888</v>
      </c>
    </row>
    <row r="56" spans="1:10" x14ac:dyDescent="0.35">
      <c r="A56" s="17" t="s">
        <v>71</v>
      </c>
      <c r="B56" s="17" t="s">
        <v>87</v>
      </c>
      <c r="C56" s="76">
        <v>33</v>
      </c>
      <c r="D56" s="76">
        <v>34</v>
      </c>
      <c r="E56" s="76">
        <v>51</v>
      </c>
      <c r="F56" s="76">
        <v>51</v>
      </c>
      <c r="G56" s="76">
        <v>54</v>
      </c>
      <c r="H56" s="76">
        <v>55</v>
      </c>
      <c r="I56" s="48">
        <f>(H56-D56)/D56</f>
        <v>0.61764705882352944</v>
      </c>
      <c r="J56" s="48">
        <f>(H56-G56)/G56</f>
        <v>1.8518518518518517E-2</v>
      </c>
    </row>
    <row r="57" spans="1:10" x14ac:dyDescent="0.35">
      <c r="A57" s="17" t="s">
        <v>69</v>
      </c>
      <c r="B57" s="17" t="s">
        <v>85</v>
      </c>
      <c r="C57" s="76">
        <v>22</v>
      </c>
      <c r="D57" s="76">
        <v>21</v>
      </c>
      <c r="E57" s="76">
        <v>28</v>
      </c>
      <c r="F57" s="76">
        <v>33</v>
      </c>
      <c r="G57" s="76">
        <v>41</v>
      </c>
      <c r="H57" s="76">
        <v>50</v>
      </c>
      <c r="I57" s="48">
        <f>(H57-D57)/D57</f>
        <v>1.3809523809523809</v>
      </c>
      <c r="J57" s="48">
        <f>(H57-G57)/G57</f>
        <v>0.21951219512195122</v>
      </c>
    </row>
    <row r="58" spans="1:10" x14ac:dyDescent="0.35">
      <c r="A58" s="17" t="s">
        <v>77</v>
      </c>
      <c r="B58" s="17" t="s">
        <v>93</v>
      </c>
      <c r="C58" s="76">
        <v>28</v>
      </c>
      <c r="D58" s="76">
        <v>33</v>
      </c>
      <c r="E58" s="76">
        <v>39</v>
      </c>
      <c r="F58" s="76">
        <v>37</v>
      </c>
      <c r="G58" s="76">
        <v>44</v>
      </c>
      <c r="H58" s="76">
        <v>49</v>
      </c>
      <c r="I58" s="48">
        <f>(H58-D58)/D58</f>
        <v>0.48484848484848486</v>
      </c>
      <c r="J58" s="48">
        <f>(H58-G58)/G58</f>
        <v>0.11363636363636363</v>
      </c>
    </row>
    <row r="59" spans="1:10" x14ac:dyDescent="0.35">
      <c r="A59" s="17" t="s">
        <v>67</v>
      </c>
      <c r="B59" s="17" t="s">
        <v>83</v>
      </c>
      <c r="C59" s="76">
        <v>33</v>
      </c>
      <c r="D59" s="76">
        <v>33</v>
      </c>
      <c r="E59" s="76">
        <v>42</v>
      </c>
      <c r="F59" s="76">
        <v>43</v>
      </c>
      <c r="G59" s="76">
        <v>44</v>
      </c>
      <c r="H59" s="76">
        <v>47</v>
      </c>
      <c r="I59" s="48">
        <f>(H59-D59)/D59</f>
        <v>0.42424242424242425</v>
      </c>
      <c r="J59" s="48">
        <f>(H59-G59)/G59</f>
        <v>6.8181818181818177E-2</v>
      </c>
    </row>
    <row r="60" spans="1:10" x14ac:dyDescent="0.35">
      <c r="A60" s="17" t="s">
        <v>63</v>
      </c>
      <c r="B60" s="17" t="s">
        <v>63</v>
      </c>
      <c r="C60" s="76">
        <v>42</v>
      </c>
      <c r="D60" s="76">
        <v>37</v>
      </c>
      <c r="E60" s="76">
        <v>44</v>
      </c>
      <c r="F60" s="76">
        <v>45</v>
      </c>
      <c r="G60" s="76">
        <v>47</v>
      </c>
      <c r="H60" s="76">
        <v>46</v>
      </c>
      <c r="I60" s="48">
        <f>(H60-D60)/D60</f>
        <v>0.24324324324324326</v>
      </c>
      <c r="J60" s="48">
        <f>(H60-G60)/G60</f>
        <v>-2.1276595744680851E-2</v>
      </c>
    </row>
    <row r="61" spans="1:10" x14ac:dyDescent="0.35">
      <c r="A61" s="17" t="s">
        <v>98</v>
      </c>
      <c r="B61" s="17" t="s">
        <v>81</v>
      </c>
      <c r="C61" s="76">
        <v>31</v>
      </c>
      <c r="D61" s="76">
        <v>33</v>
      </c>
      <c r="E61" s="76">
        <v>49</v>
      </c>
      <c r="F61" s="76">
        <v>51</v>
      </c>
      <c r="G61" s="76">
        <v>53</v>
      </c>
      <c r="H61" s="76">
        <v>45</v>
      </c>
      <c r="I61" s="54">
        <f>(H61-D61)/D61</f>
        <v>0.36363636363636365</v>
      </c>
      <c r="J61" s="54">
        <f>(H61-G61)/G61</f>
        <v>-0.15094339622641509</v>
      </c>
    </row>
    <row r="62" spans="1:10" x14ac:dyDescent="0.35">
      <c r="A62" s="17" t="s">
        <v>75</v>
      </c>
      <c r="B62" s="17" t="s">
        <v>75</v>
      </c>
      <c r="C62" s="76">
        <v>29</v>
      </c>
      <c r="D62" s="76">
        <v>29</v>
      </c>
      <c r="E62" s="76">
        <v>40</v>
      </c>
      <c r="F62" s="76">
        <v>37</v>
      </c>
      <c r="G62" s="76">
        <v>43</v>
      </c>
      <c r="H62" s="76">
        <v>45</v>
      </c>
      <c r="I62" s="48">
        <f>(H62-D62)/D62</f>
        <v>0.55172413793103448</v>
      </c>
      <c r="J62" s="48">
        <f>(H62-G62)/G62</f>
        <v>4.6511627906976744E-2</v>
      </c>
    </row>
    <row r="63" spans="1:10" x14ac:dyDescent="0.35">
      <c r="A63" s="17" t="s">
        <v>76</v>
      </c>
      <c r="B63" s="17" t="s">
        <v>76</v>
      </c>
      <c r="C63" s="76">
        <v>37</v>
      </c>
      <c r="D63" s="76">
        <v>39</v>
      </c>
      <c r="E63" s="76">
        <v>49</v>
      </c>
      <c r="F63" s="76">
        <v>47</v>
      </c>
      <c r="G63" s="76">
        <v>43</v>
      </c>
      <c r="H63" s="76">
        <v>45</v>
      </c>
      <c r="I63" s="48">
        <f>(H63-D63)/D63</f>
        <v>0.15384615384615385</v>
      </c>
      <c r="J63" s="48">
        <f>(H63-G63)/G63</f>
        <v>4.6511627906976744E-2</v>
      </c>
    </row>
    <row r="64" spans="1:10" x14ac:dyDescent="0.35">
      <c r="A64" s="17" t="s">
        <v>97</v>
      </c>
      <c r="B64" s="17" t="s">
        <v>97</v>
      </c>
      <c r="C64" s="76">
        <v>38</v>
      </c>
      <c r="D64" s="76">
        <v>40</v>
      </c>
      <c r="E64" s="76">
        <v>49</v>
      </c>
      <c r="F64" s="76">
        <v>48</v>
      </c>
      <c r="G64" s="76">
        <v>42</v>
      </c>
      <c r="H64" s="76">
        <v>45</v>
      </c>
      <c r="I64" s="48">
        <f>(H64-D64)/D64</f>
        <v>0.125</v>
      </c>
      <c r="J64" s="48">
        <f>(H64-G64)/G64</f>
        <v>7.1428571428571425E-2</v>
      </c>
    </row>
    <row r="65" spans="1:10" x14ac:dyDescent="0.35">
      <c r="A65" s="17" t="s">
        <v>79</v>
      </c>
      <c r="B65" s="17" t="s">
        <v>95</v>
      </c>
      <c r="C65" s="76">
        <v>27</v>
      </c>
      <c r="D65" s="76">
        <v>29</v>
      </c>
      <c r="E65" s="76">
        <v>37</v>
      </c>
      <c r="F65" s="76">
        <v>41</v>
      </c>
      <c r="G65" s="76">
        <v>42</v>
      </c>
      <c r="H65" s="76">
        <v>45</v>
      </c>
      <c r="I65" s="48">
        <f>(H65-D65)/D65</f>
        <v>0.55172413793103448</v>
      </c>
      <c r="J65" s="48">
        <f>(H65-G65)/G65</f>
        <v>7.1428571428571425E-2</v>
      </c>
    </row>
    <row r="66" spans="1:10" x14ac:dyDescent="0.35">
      <c r="A66" s="17" t="s">
        <v>68</v>
      </c>
      <c r="B66" s="17" t="s">
        <v>84</v>
      </c>
      <c r="C66" s="76">
        <v>21</v>
      </c>
      <c r="D66" s="76">
        <v>22</v>
      </c>
      <c r="E66" s="76">
        <v>30</v>
      </c>
      <c r="F66" s="76">
        <v>34</v>
      </c>
      <c r="G66" s="76">
        <v>41</v>
      </c>
      <c r="H66" s="76">
        <v>42</v>
      </c>
      <c r="I66" s="48">
        <f>(H66-D66)/D66</f>
        <v>0.90909090909090906</v>
      </c>
      <c r="J66" s="48">
        <f>(H66-G66)/G66</f>
        <v>2.4390243902439025E-2</v>
      </c>
    </row>
    <row r="67" spans="1:10" x14ac:dyDescent="0.35">
      <c r="A67" s="17" t="s">
        <v>78</v>
      </c>
      <c r="B67" s="17" t="s">
        <v>94</v>
      </c>
      <c r="C67" s="76">
        <v>25</v>
      </c>
      <c r="D67" s="76">
        <v>28</v>
      </c>
      <c r="E67" s="76">
        <v>38</v>
      </c>
      <c r="F67" s="76">
        <v>35</v>
      </c>
      <c r="G67" s="76">
        <v>46</v>
      </c>
      <c r="H67" s="76">
        <v>41</v>
      </c>
      <c r="I67" s="48">
        <f>(H67-D67)/D67</f>
        <v>0.4642857142857143</v>
      </c>
      <c r="J67" s="48">
        <f>(H67-G67)/G67</f>
        <v>-0.10869565217391304</v>
      </c>
    </row>
    <row r="68" spans="1:10" x14ac:dyDescent="0.35">
      <c r="A68" s="17" t="s">
        <v>73</v>
      </c>
      <c r="B68" s="17" t="s">
        <v>89</v>
      </c>
      <c r="C68" s="76">
        <v>28</v>
      </c>
      <c r="D68" s="76">
        <v>29</v>
      </c>
      <c r="E68" s="76">
        <v>35</v>
      </c>
      <c r="F68" s="76">
        <v>37</v>
      </c>
      <c r="G68" s="76">
        <v>40</v>
      </c>
      <c r="H68" s="76">
        <v>40</v>
      </c>
      <c r="I68" s="48">
        <f>(H68-D68)/D68</f>
        <v>0.37931034482758619</v>
      </c>
      <c r="J68" s="48">
        <f>(H68-G68)/G68</f>
        <v>0</v>
      </c>
    </row>
    <row r="69" spans="1:10" x14ac:dyDescent="0.35">
      <c r="A69" s="17" t="s">
        <v>96</v>
      </c>
      <c r="B69" s="17" t="s">
        <v>96</v>
      </c>
      <c r="C69" s="76">
        <v>29</v>
      </c>
      <c r="D69" s="76">
        <v>30</v>
      </c>
      <c r="E69" s="76">
        <v>36</v>
      </c>
      <c r="F69" s="76">
        <v>38</v>
      </c>
      <c r="G69" s="76">
        <v>41</v>
      </c>
      <c r="H69" s="76">
        <v>40</v>
      </c>
      <c r="I69" s="48">
        <f>(H69-D69)/D69</f>
        <v>0.33333333333333331</v>
      </c>
      <c r="J69" s="48">
        <f>(H69-G69)/G69</f>
        <v>-2.4390243902439025E-2</v>
      </c>
    </row>
    <row r="70" spans="1:10" x14ac:dyDescent="0.35">
      <c r="A70" s="17" t="s">
        <v>70</v>
      </c>
      <c r="B70" s="17" t="s">
        <v>86</v>
      </c>
      <c r="C70" s="76">
        <v>24</v>
      </c>
      <c r="D70" s="76">
        <v>27</v>
      </c>
      <c r="E70" s="76">
        <v>19</v>
      </c>
      <c r="F70" s="76">
        <v>42</v>
      </c>
      <c r="G70" s="76">
        <v>30</v>
      </c>
      <c r="H70" s="76">
        <v>37</v>
      </c>
      <c r="I70" s="48">
        <f>(H70-D70)/D70</f>
        <v>0.37037037037037035</v>
      </c>
      <c r="J70" s="48">
        <f>(H70-G70)/G70</f>
        <v>0.23333333333333334</v>
      </c>
    </row>
    <row r="71" spans="1:10" x14ac:dyDescent="0.35">
      <c r="A71" s="17" t="s">
        <v>72</v>
      </c>
      <c r="B71" s="17" t="s">
        <v>88</v>
      </c>
      <c r="C71" s="76">
        <v>25</v>
      </c>
      <c r="D71" s="76">
        <v>23</v>
      </c>
      <c r="E71" s="76">
        <v>32</v>
      </c>
      <c r="F71" s="76">
        <v>45</v>
      </c>
      <c r="G71" s="76">
        <v>38</v>
      </c>
      <c r="H71" s="76">
        <v>36</v>
      </c>
      <c r="I71" s="48">
        <f>(H71-D71)/D71</f>
        <v>0.56521739130434778</v>
      </c>
      <c r="J71" s="48">
        <f>(H71-G71)/G71</f>
        <v>-5.2631578947368418E-2</v>
      </c>
    </row>
    <row r="72" spans="1:10" x14ac:dyDescent="0.35">
      <c r="A72" s="17" t="s">
        <v>74</v>
      </c>
      <c r="B72" s="17" t="s">
        <v>74</v>
      </c>
      <c r="C72" s="76">
        <v>23</v>
      </c>
      <c r="D72" s="76">
        <v>24</v>
      </c>
      <c r="E72" s="76">
        <v>23</v>
      </c>
      <c r="F72" s="76">
        <v>19</v>
      </c>
      <c r="G72" s="76">
        <v>18</v>
      </c>
      <c r="H72" s="76">
        <v>26</v>
      </c>
      <c r="I72" s="48">
        <f>(H72-D72)/D72</f>
        <v>8.3333333333333329E-2</v>
      </c>
      <c r="J72" s="48">
        <f>(H72-G72)/G72</f>
        <v>0.44444444444444442</v>
      </c>
    </row>
  </sheetData>
  <sortState xmlns:xlrd2="http://schemas.microsoft.com/office/spreadsheetml/2017/richdata2" ref="A55:J72">
    <sortCondition descending="1" ref="H55:H72"/>
  </sortState>
  <mergeCells count="3">
    <mergeCell ref="I4:J4"/>
    <mergeCell ref="I52:J52"/>
    <mergeCell ref="I28:J28"/>
  </mergeCells>
  <conditionalFormatting sqref="I4:J24 I28:J48 I52:J72">
    <cfRule type="cellIs" dxfId="3" priority="8" operator="lessThan">
      <formula>0</formula>
    </cfRule>
  </conditionalFormatting>
  <conditionalFormatting sqref="C30:H48">
    <cfRule type="colorScale" priority="2">
      <colorScale>
        <cfvo type="min"/>
        <cfvo type="max"/>
        <color rgb="FFFFEF9C"/>
        <color rgb="FF63BE7B"/>
      </colorScale>
    </cfRule>
  </conditionalFormatting>
  <conditionalFormatting sqref="C54:H72">
    <cfRule type="colorScale" priority="1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months</vt:lpstr>
      <vt:lpstr>Jan-Feb</vt:lpstr>
      <vt:lpstr>ADR, occupancy-Jan</vt:lpstr>
      <vt:lpstr>ADR, occupancy-Feb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Kallas</dc:creator>
  <cp:lastModifiedBy>Piret Kallas</cp:lastModifiedBy>
  <dcterms:created xsi:type="dcterms:W3CDTF">2026-04-10T05:08:24Z</dcterms:created>
  <dcterms:modified xsi:type="dcterms:W3CDTF">2026-04-10T08:20:57Z</dcterms:modified>
</cp:coreProperties>
</file>