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retka\Desktop\DESKTOP\DESKTOP-majutus\majutus 2026\"/>
    </mc:Choice>
  </mc:AlternateContent>
  <xr:revisionPtr revIDLastSave="0" documentId="13_ncr:1_{80D3E5C0-FC81-45A1-BCAD-10AB909B8F1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ööbimised_nights" sheetId="2" r:id="rId1"/>
    <sheet name="täitumus, hind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9" i="3" l="1"/>
  <c r="J69" i="3"/>
  <c r="I69" i="3"/>
  <c r="H69" i="3"/>
  <c r="K68" i="3"/>
  <c r="J68" i="3"/>
  <c r="I68" i="3"/>
  <c r="H68" i="3"/>
  <c r="K67" i="3"/>
  <c r="J67" i="3"/>
  <c r="I67" i="3"/>
  <c r="H67" i="3"/>
  <c r="K66" i="3"/>
  <c r="J66" i="3"/>
  <c r="I66" i="3"/>
  <c r="H66" i="3"/>
  <c r="K65" i="3"/>
  <c r="J65" i="3"/>
  <c r="I65" i="3"/>
  <c r="H65" i="3"/>
  <c r="K64" i="3"/>
  <c r="J64" i="3"/>
  <c r="I64" i="3"/>
  <c r="H64" i="3"/>
  <c r="K63" i="3"/>
  <c r="J63" i="3"/>
  <c r="I63" i="3"/>
  <c r="H63" i="3"/>
  <c r="K62" i="3"/>
  <c r="J62" i="3"/>
  <c r="I62" i="3"/>
  <c r="H62" i="3"/>
  <c r="K61" i="3"/>
  <c r="J61" i="3"/>
  <c r="I61" i="3"/>
  <c r="H61" i="3"/>
  <c r="K60" i="3"/>
  <c r="J60" i="3"/>
  <c r="I60" i="3"/>
  <c r="H60" i="3"/>
  <c r="K59" i="3"/>
  <c r="J59" i="3"/>
  <c r="I59" i="3"/>
  <c r="H59" i="3"/>
  <c r="K58" i="3"/>
  <c r="J58" i="3"/>
  <c r="I58" i="3"/>
  <c r="H58" i="3"/>
  <c r="K57" i="3"/>
  <c r="J57" i="3"/>
  <c r="I57" i="3"/>
  <c r="H57" i="3"/>
  <c r="K56" i="3"/>
  <c r="J56" i="3"/>
  <c r="I56" i="3"/>
  <c r="H56" i="3"/>
  <c r="K55" i="3"/>
  <c r="J55" i="3"/>
  <c r="I55" i="3"/>
  <c r="H55" i="3"/>
  <c r="K54" i="3"/>
  <c r="J54" i="3"/>
  <c r="I54" i="3"/>
  <c r="H54" i="3"/>
  <c r="K53" i="3"/>
  <c r="J53" i="3"/>
  <c r="I53" i="3"/>
  <c r="H53" i="3"/>
  <c r="K52" i="3"/>
  <c r="J52" i="3"/>
  <c r="I52" i="3"/>
  <c r="H52" i="3"/>
  <c r="K51" i="3"/>
  <c r="J51" i="3"/>
  <c r="I51" i="3"/>
  <c r="H51" i="3"/>
  <c r="J6" i="3"/>
  <c r="K6" i="3"/>
  <c r="J7" i="3"/>
  <c r="K7" i="3"/>
  <c r="J8" i="3"/>
  <c r="K8" i="3"/>
  <c r="J9" i="3"/>
  <c r="K9" i="3"/>
  <c r="J10" i="3"/>
  <c r="K10" i="3"/>
  <c r="J11" i="3"/>
  <c r="K11" i="3"/>
  <c r="J12" i="3"/>
  <c r="K12" i="3"/>
  <c r="J13" i="3"/>
  <c r="K13" i="3"/>
  <c r="J14" i="3"/>
  <c r="K14" i="3"/>
  <c r="J15" i="3"/>
  <c r="K15" i="3"/>
  <c r="J16" i="3"/>
  <c r="K16" i="3"/>
  <c r="J17" i="3"/>
  <c r="K17" i="3"/>
  <c r="J18" i="3"/>
  <c r="K18" i="3"/>
  <c r="J19" i="3"/>
  <c r="K19" i="3"/>
  <c r="J20" i="3"/>
  <c r="K20" i="3"/>
  <c r="J21" i="3"/>
  <c r="K21" i="3"/>
  <c r="J22" i="3"/>
  <c r="K22" i="3"/>
  <c r="J23" i="3"/>
  <c r="K23" i="3"/>
  <c r="K5" i="3"/>
  <c r="J5" i="3"/>
  <c r="H16" i="3"/>
  <c r="I16" i="3"/>
  <c r="H17" i="3"/>
  <c r="I17" i="3"/>
  <c r="H18" i="3"/>
  <c r="I18" i="3"/>
  <c r="H19" i="3"/>
  <c r="I19" i="3"/>
  <c r="H20" i="3"/>
  <c r="I20" i="3"/>
  <c r="H21" i="3"/>
  <c r="I21" i="3"/>
  <c r="H22" i="3"/>
  <c r="I22" i="3"/>
  <c r="H23" i="3"/>
  <c r="I23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J248" i="2" l="1"/>
  <c r="I248" i="2"/>
  <c r="J247" i="2"/>
  <c r="I247" i="2"/>
  <c r="J244" i="2"/>
  <c r="I244" i="2"/>
  <c r="J246" i="2"/>
  <c r="I246" i="2"/>
  <c r="J252" i="2"/>
  <c r="I252" i="2"/>
  <c r="J243" i="2"/>
  <c r="I243" i="2"/>
  <c r="J251" i="2"/>
  <c r="I251" i="2"/>
  <c r="J250" i="2"/>
  <c r="I250" i="2"/>
  <c r="J245" i="2"/>
  <c r="I245" i="2"/>
  <c r="J249" i="2"/>
  <c r="I249" i="2"/>
  <c r="J242" i="2"/>
  <c r="I242" i="2"/>
  <c r="J241" i="2"/>
  <c r="I241" i="2"/>
  <c r="J240" i="2"/>
  <c r="I240" i="2"/>
  <c r="J239" i="2"/>
  <c r="I239" i="2"/>
  <c r="J231" i="2"/>
  <c r="I231" i="2"/>
  <c r="J232" i="2"/>
  <c r="I232" i="2"/>
  <c r="J227" i="2"/>
  <c r="I227" i="2"/>
  <c r="J226" i="2"/>
  <c r="I226" i="2"/>
  <c r="J230" i="2"/>
  <c r="I230" i="2"/>
  <c r="J228" i="2"/>
  <c r="I228" i="2"/>
  <c r="J225" i="2"/>
  <c r="I225" i="2"/>
  <c r="J229" i="2"/>
  <c r="I229" i="2"/>
  <c r="J233" i="2"/>
  <c r="I233" i="2"/>
  <c r="J224" i="2"/>
  <c r="I224" i="2"/>
  <c r="J223" i="2"/>
  <c r="I223" i="2"/>
  <c r="J222" i="2"/>
  <c r="I222" i="2"/>
  <c r="J221" i="2"/>
  <c r="I221" i="2"/>
  <c r="J210" i="2"/>
  <c r="I210" i="2"/>
  <c r="J207" i="2"/>
  <c r="I207" i="2"/>
  <c r="J202" i="2"/>
  <c r="I202" i="2"/>
  <c r="J206" i="2"/>
  <c r="I206" i="2"/>
  <c r="J215" i="2"/>
  <c r="I215" i="2"/>
  <c r="J205" i="2"/>
  <c r="I205" i="2"/>
  <c r="J204" i="2"/>
  <c r="I204" i="2"/>
  <c r="J209" i="2"/>
  <c r="I209" i="2"/>
  <c r="J211" i="2"/>
  <c r="I211" i="2"/>
  <c r="J212" i="2"/>
  <c r="I212" i="2"/>
  <c r="J214" i="2"/>
  <c r="I214" i="2"/>
  <c r="J203" i="2"/>
  <c r="I203" i="2"/>
  <c r="J213" i="2"/>
  <c r="I213" i="2"/>
  <c r="J208" i="2"/>
  <c r="I208" i="2"/>
  <c r="J201" i="2"/>
  <c r="I201" i="2"/>
  <c r="J200" i="2"/>
  <c r="I200" i="2"/>
  <c r="J193" i="2"/>
  <c r="I193" i="2"/>
  <c r="J191" i="2"/>
  <c r="I191" i="2"/>
  <c r="J185" i="2"/>
  <c r="I185" i="2"/>
  <c r="J184" i="2"/>
  <c r="I184" i="2"/>
  <c r="J183" i="2"/>
  <c r="I183" i="2"/>
  <c r="J188" i="2"/>
  <c r="I188" i="2"/>
  <c r="J187" i="2"/>
  <c r="I187" i="2"/>
  <c r="J186" i="2"/>
  <c r="I186" i="2"/>
  <c r="J194" i="2"/>
  <c r="I194" i="2"/>
  <c r="J192" i="2"/>
  <c r="I192" i="2"/>
  <c r="J189" i="2"/>
  <c r="I189" i="2"/>
  <c r="J190" i="2"/>
  <c r="I190" i="2"/>
  <c r="J182" i="2"/>
  <c r="I182" i="2"/>
  <c r="J181" i="2"/>
  <c r="I181" i="2"/>
  <c r="J167" i="2"/>
  <c r="I167" i="2"/>
  <c r="J173" i="2"/>
  <c r="I173" i="2"/>
  <c r="J163" i="2"/>
  <c r="I163" i="2"/>
  <c r="J162" i="2"/>
  <c r="I162" i="2"/>
  <c r="J161" i="2"/>
  <c r="I161" i="2"/>
  <c r="J165" i="2"/>
  <c r="I165" i="2"/>
  <c r="J171" i="2"/>
  <c r="I171" i="2"/>
  <c r="J159" i="2"/>
  <c r="I159" i="2"/>
  <c r="J158" i="2"/>
  <c r="I158" i="2"/>
  <c r="J172" i="2"/>
  <c r="I172" i="2"/>
  <c r="J170" i="2"/>
  <c r="I170" i="2"/>
  <c r="J168" i="2"/>
  <c r="I168" i="2"/>
  <c r="J174" i="2"/>
  <c r="I174" i="2"/>
  <c r="J169" i="2"/>
  <c r="I169" i="2"/>
  <c r="J166" i="2"/>
  <c r="I166" i="2"/>
  <c r="J175" i="2"/>
  <c r="I175" i="2"/>
  <c r="J164" i="2"/>
  <c r="I164" i="2"/>
  <c r="J160" i="2"/>
  <c r="I160" i="2"/>
  <c r="J157" i="2"/>
  <c r="I157" i="2"/>
  <c r="J151" i="2"/>
  <c r="I151" i="2"/>
  <c r="J146" i="2"/>
  <c r="I146" i="2"/>
  <c r="J143" i="2"/>
  <c r="I143" i="2"/>
  <c r="J139" i="2"/>
  <c r="I139" i="2"/>
  <c r="J141" i="2"/>
  <c r="I141" i="2"/>
  <c r="J149" i="2"/>
  <c r="I149" i="2"/>
  <c r="J138" i="2"/>
  <c r="I138" i="2"/>
  <c r="J137" i="2"/>
  <c r="I137" i="2"/>
  <c r="J150" i="2"/>
  <c r="I150" i="2"/>
  <c r="J142" i="2"/>
  <c r="I142" i="2"/>
  <c r="J144" i="2"/>
  <c r="I144" i="2"/>
  <c r="J145" i="2"/>
  <c r="I145" i="2"/>
  <c r="J147" i="2"/>
  <c r="I147" i="2"/>
  <c r="J140" i="2"/>
  <c r="I140" i="2"/>
  <c r="J148" i="2"/>
  <c r="I148" i="2"/>
  <c r="J136" i="2"/>
  <c r="I136" i="2"/>
  <c r="J135" i="2"/>
  <c r="I135" i="2"/>
  <c r="J134" i="2"/>
  <c r="I134" i="2"/>
  <c r="J133" i="2"/>
  <c r="I133" i="2"/>
  <c r="J120" i="2"/>
  <c r="I120" i="2"/>
  <c r="J122" i="2"/>
  <c r="I122" i="2"/>
  <c r="J117" i="2"/>
  <c r="I117" i="2"/>
  <c r="J114" i="2"/>
  <c r="I114" i="2"/>
  <c r="J113" i="2"/>
  <c r="I113" i="2"/>
  <c r="J118" i="2"/>
  <c r="I118" i="2"/>
  <c r="J123" i="2"/>
  <c r="I123" i="2"/>
  <c r="J112" i="2"/>
  <c r="I112" i="2"/>
  <c r="J111" i="2"/>
  <c r="I111" i="2"/>
  <c r="J125" i="2"/>
  <c r="I125" i="2"/>
  <c r="J121" i="2"/>
  <c r="I121" i="2"/>
  <c r="J119" i="2"/>
  <c r="I119" i="2"/>
  <c r="J126" i="2"/>
  <c r="I126" i="2"/>
  <c r="J124" i="2"/>
  <c r="I124" i="2"/>
  <c r="J116" i="2"/>
  <c r="I116" i="2"/>
  <c r="J127" i="2"/>
  <c r="I127" i="2"/>
  <c r="J115" i="2"/>
  <c r="I115" i="2"/>
  <c r="J110" i="2"/>
  <c r="I110" i="2"/>
  <c r="J109" i="2"/>
  <c r="I109" i="2"/>
  <c r="J97" i="2"/>
  <c r="I97" i="2"/>
  <c r="J99" i="2"/>
  <c r="I99" i="2"/>
  <c r="J93" i="2"/>
  <c r="I93" i="2"/>
  <c r="J92" i="2"/>
  <c r="I92" i="2"/>
  <c r="J91" i="2"/>
  <c r="I91" i="2"/>
  <c r="J95" i="2"/>
  <c r="I95" i="2"/>
  <c r="J101" i="2"/>
  <c r="I101" i="2"/>
  <c r="J89" i="2"/>
  <c r="I89" i="2"/>
  <c r="J88" i="2"/>
  <c r="I88" i="2"/>
  <c r="J103" i="2"/>
  <c r="I103" i="2"/>
  <c r="J94" i="2"/>
  <c r="I94" i="2"/>
  <c r="J98" i="2"/>
  <c r="I98" i="2"/>
  <c r="J100" i="2"/>
  <c r="I100" i="2"/>
  <c r="J104" i="2"/>
  <c r="I104" i="2"/>
  <c r="J90" i="2"/>
  <c r="I90" i="2"/>
  <c r="J102" i="2"/>
  <c r="I102" i="2"/>
  <c r="J96" i="2"/>
  <c r="I96" i="2"/>
  <c r="J87" i="2"/>
  <c r="I87" i="2"/>
  <c r="J86" i="2"/>
  <c r="I86" i="2"/>
  <c r="I70" i="2"/>
  <c r="J70" i="2"/>
  <c r="I76" i="2"/>
  <c r="J76" i="2"/>
  <c r="I74" i="2"/>
  <c r="J74" i="2"/>
  <c r="J68" i="2"/>
  <c r="I68" i="2"/>
  <c r="J67" i="2"/>
  <c r="I67" i="2"/>
  <c r="J72" i="2"/>
  <c r="I72" i="2"/>
  <c r="J78" i="2"/>
  <c r="I78" i="2"/>
  <c r="J66" i="2"/>
  <c r="I66" i="2"/>
  <c r="J65" i="2"/>
  <c r="I65" i="2"/>
  <c r="J79" i="2"/>
  <c r="I79" i="2"/>
  <c r="J73" i="2"/>
  <c r="I73" i="2"/>
  <c r="J75" i="2"/>
  <c r="I75" i="2"/>
  <c r="J77" i="2"/>
  <c r="I77" i="2"/>
  <c r="J80" i="2"/>
  <c r="I80" i="2"/>
  <c r="J69" i="2"/>
  <c r="I69" i="2"/>
  <c r="J81" i="2"/>
  <c r="I81" i="2"/>
  <c r="J71" i="2"/>
  <c r="I71" i="2"/>
  <c r="J64" i="2"/>
  <c r="I64" i="2"/>
  <c r="J63" i="2"/>
  <c r="I63" i="2"/>
  <c r="D57" i="2" l="1"/>
  <c r="E57" i="2"/>
  <c r="F57" i="2"/>
  <c r="G57" i="2"/>
  <c r="H57" i="2"/>
  <c r="C57" i="2"/>
  <c r="I57" i="2" l="1"/>
  <c r="J57" i="2"/>
  <c r="J56" i="2"/>
  <c r="I56" i="2"/>
  <c r="J55" i="2"/>
  <c r="I55" i="2"/>
  <c r="J54" i="2"/>
  <c r="I54" i="2"/>
  <c r="J53" i="2"/>
  <c r="I53" i="2"/>
  <c r="J52" i="2"/>
  <c r="I52" i="2"/>
  <c r="J51" i="2"/>
  <c r="I51" i="2"/>
  <c r="J50" i="2"/>
  <c r="I50" i="2"/>
  <c r="J49" i="2"/>
  <c r="I49" i="2"/>
  <c r="J48" i="2"/>
  <c r="I48" i="2"/>
  <c r="J47" i="2"/>
  <c r="I47" i="2"/>
  <c r="J46" i="2"/>
  <c r="I46" i="2"/>
  <c r="J45" i="2"/>
  <c r="I45" i="2"/>
  <c r="J44" i="2"/>
  <c r="I44" i="2"/>
  <c r="J43" i="2"/>
  <c r="I43" i="2"/>
  <c r="J42" i="2"/>
  <c r="I42" i="2"/>
  <c r="J41" i="2"/>
  <c r="I41" i="2"/>
  <c r="J40" i="2"/>
  <c r="I40" i="2"/>
  <c r="J39" i="2"/>
  <c r="I39" i="2"/>
  <c r="J38" i="2"/>
  <c r="I38" i="2"/>
  <c r="J37" i="2"/>
  <c r="I37" i="2"/>
  <c r="J36" i="2"/>
  <c r="I36" i="2"/>
  <c r="J35" i="2"/>
  <c r="I35" i="2"/>
  <c r="J34" i="2"/>
  <c r="I34" i="2"/>
  <c r="J33" i="2"/>
  <c r="I33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J5" i="2"/>
  <c r="I5" i="2"/>
</calcChain>
</file>

<file path=xl/sharedStrings.xml><?xml version="1.0" encoding="utf-8"?>
<sst xmlns="http://schemas.openxmlformats.org/spreadsheetml/2006/main" count="657" uniqueCount="106">
  <si>
    <t>Eesti</t>
  </si>
  <si>
    <t>Kõik maailma riigid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</si>
  <si>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</si>
  <si>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</si>
  <si>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</si>
  <si>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</si>
  <si>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</si>
  <si>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</si>
  <si>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</si>
  <si>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</si>
  <si>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</si>
  <si>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</si>
  <si>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</si>
  <si>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</si>
  <si>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</si>
  <si>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</si>
  <si>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</si>
  <si>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</si>
  <si>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</si>
  <si>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</si>
  <si>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</si>
  <si>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</si>
  <si>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</si>
  <si>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Eesti majutusettevõtete statistika. Allikas: Statistikaamet / Statistics of accommodation establishments of Estonia. Source: Statistics Estonia</t>
  </si>
  <si>
    <t>MAJUTATUD/ ARRIVALS</t>
  </si>
  <si>
    <t>Jaanuar /January</t>
  </si>
  <si>
    <t>ÖÖBIMISED/ OVERNIGHTS</t>
  </si>
  <si>
    <t>USA</t>
  </si>
  <si>
    <t>Kokku</t>
  </si>
  <si>
    <t>Total</t>
  </si>
  <si>
    <t>Domestic</t>
  </si>
  <si>
    <t>Foreign</t>
  </si>
  <si>
    <t>Finland</t>
  </si>
  <si>
    <t>Latvia</t>
  </si>
  <si>
    <t>UK</t>
  </si>
  <si>
    <t>Germany</t>
  </si>
  <si>
    <t>Lithuania</t>
  </si>
  <si>
    <t>Ukraine</t>
  </si>
  <si>
    <t>Italy</t>
  </si>
  <si>
    <t>Sweden</t>
  </si>
  <si>
    <t>Poland</t>
  </si>
  <si>
    <t>France</t>
  </si>
  <si>
    <t>Netherlands</t>
  </si>
  <si>
    <t>Spain</t>
  </si>
  <si>
    <t>Russia</t>
  </si>
  <si>
    <t>Norway</t>
  </si>
  <si>
    <t>Belgium</t>
  </si>
  <si>
    <t>Denmark</t>
  </si>
  <si>
    <t>Japan</t>
  </si>
  <si>
    <t>Switzerland</t>
  </si>
  <si>
    <t>China</t>
  </si>
  <si>
    <t>muutus / change</t>
  </si>
  <si>
    <t>2026/25</t>
  </si>
  <si>
    <t>Tallinn</t>
  </si>
  <si>
    <t>.</t>
  </si>
  <si>
    <t>Harju mk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</si>
  <si>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</si>
  <si>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</si>
  <si>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</si>
  <si>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</si>
  <si>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</si>
  <si>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</si>
  <si>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</si>
  <si>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</si>
  <si>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</si>
  <si>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</si>
  <si>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</si>
  <si>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</si>
  <si>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</si>
  <si>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</si>
  <si>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</si>
  <si>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</si>
  <si>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</si>
  <si>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</si>
  <si>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</si>
  <si>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</si>
  <si>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</si>
  <si>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</si>
  <si>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</si>
  <si>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</si>
  <si>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</si>
  <si>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</si>
  <si>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</si>
  <si>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</si>
  <si>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</si>
  <si>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Harju county, incl.Tallinn</t>
  </si>
  <si>
    <t>Harju county, excl.Tallinn</t>
  </si>
  <si>
    <t>..Pärnu</t>
  </si>
  <si>
    <t>..Tartu</t>
  </si>
  <si>
    <t>Foreign, excl. Russia</t>
  </si>
  <si>
    <t>Välisriigid v.a. Venemaa</t>
  </si>
  <si>
    <t>ÖÖBIMISED MAAKONNITI/ OVERNIGHTS BY COUNTY</t>
  </si>
  <si>
    <t>Elukohariigid kokku / all countries of residence</t>
  </si>
  <si>
    <t>Eesti elanike ööbimised/ domestic overnights</t>
  </si>
  <si>
    <t>välisturistide ööbimised / foreign overnights</t>
  </si>
  <si>
    <t>Soome /Finland</t>
  </si>
  <si>
    <t>Läti /Latvia</t>
  </si>
  <si>
    <t>Leedu /Lithuania</t>
  </si>
  <si>
    <t>Rootsi / Sweden</t>
  </si>
  <si>
    <t>Saksamaa / Germany</t>
  </si>
  <si>
    <t>Suurbritannia / UK</t>
  </si>
  <si>
    <t>Voodikohad / Number of bed-places</t>
  </si>
  <si>
    <t>Tubade täitumus, % / Room occupancy, %</t>
  </si>
  <si>
    <t>Harju county, excl Tallinn</t>
  </si>
  <si>
    <t>Ööpäeva keskmine maksumus, eurot / Average price per person, euros</t>
  </si>
  <si>
    <t>2026/20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</si>
</sst>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6" formatCode="#,##0.000"/>
  </numFmts>
  <fonts count="1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F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i/>
      <sz val="11"/>
      <color theme="0" tint="-0.499984740745262"/>
      <name val="Calibri"/>
      <family val="2"/>
      <charset val="186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0" tint="-0.34998626667073579"/>
      <name val="Calibri"/>
      <family val="2"/>
      <charset val="186"/>
    </font>
    <font>
      <b/>
      <sz val="11"/>
      <color rgb="FF0033CC"/>
      <name val="Calibri"/>
      <family val="2"/>
    </font>
    <font>
      <b/>
      <sz val="11"/>
      <color rgb="FF0000F0"/>
      <name val="Calibri"/>
      <family val="2"/>
      <charset val="186"/>
    </font>
    <font>
      <b/>
      <sz val="11"/>
      <color rgb="FF0033CC"/>
      <name val="Calibri"/>
      <family val="2"/>
      <charset val="186"/>
    </font>
    <font>
      <b/>
      <sz val="11"/>
      <color rgb="FF0000FF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/>
    <xf numFmtId="9" fontId="2" fillId="0" borderId="0" applyFont="0" applyFill="0" applyBorder="0" applyAlignment="0" applyProtection="0"/>
    <xf numFmtId="0" fontId="2" fillId="0" borderId="0" applyBorder="0"/>
  </cellStyleXfs>
  <cellXfs count="45">
    <xf numFmtId="0" fontId="0" fillId="0" borderId="0" xfId="0"/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 applyProtection="1">
      <alignment horizontal="left"/>
      <protection locked="0"/>
    </xf>
    <xf numFmtId="3" fontId="0" fillId="0" borderId="0" xfId="0" applyNumberFormat="1"/>
    <xf numFmtId="3" fontId="6" fillId="0" borderId="0" xfId="0" applyNumberFormat="1" applyFont="1"/>
    <xf numFmtId="3" fontId="5" fillId="0" borderId="1" xfId="0" applyNumberFormat="1" applyFont="1" applyBorder="1"/>
    <xf numFmtId="3" fontId="6" fillId="0" borderId="1" xfId="0" applyNumberFormat="1" applyFont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Border="1"/>
    <xf numFmtId="9" fontId="0" fillId="0" borderId="1" xfId="1" applyFont="1" applyBorder="1"/>
    <xf numFmtId="9" fontId="5" fillId="0" borderId="1" xfId="1" applyFont="1" applyBorder="1"/>
    <xf numFmtId="3" fontId="5" fillId="0" borderId="0" xfId="0" applyNumberFormat="1" applyFont="1"/>
    <xf numFmtId="164" fontId="0" fillId="0" borderId="1" xfId="1" applyNumberFormat="1" applyFont="1" applyBorder="1"/>
    <xf numFmtId="0" fontId="1" fillId="0" borderId="0" xfId="0" applyFont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0" fillId="0" borderId="1" xfId="0" applyNumberFormat="1" applyBorder="1" applyAlignment="1">
      <alignment horizontal="right"/>
    </xf>
    <xf numFmtId="9" fontId="0" fillId="0" borderId="0" xfId="1" applyFont="1"/>
    <xf numFmtId="3" fontId="9" fillId="0" borderId="1" xfId="0" applyNumberFormat="1" applyFont="1" applyBorder="1"/>
    <xf numFmtId="9" fontId="9" fillId="0" borderId="1" xfId="1" applyFont="1" applyBorder="1"/>
    <xf numFmtId="0" fontId="7" fillId="0" borderId="1" xfId="0" applyFont="1" applyBorder="1" applyAlignment="1"/>
    <xf numFmtId="3" fontId="8" fillId="0" borderId="1" xfId="2" applyNumberFormat="1" applyFont="1" applyBorder="1" applyAlignment="1"/>
    <xf numFmtId="0" fontId="0" fillId="0" borderId="0" xfId="0" applyAlignment="1">
      <alignment wrapText="1"/>
    </xf>
    <xf numFmtId="3" fontId="0" fillId="0" borderId="0" xfId="0" applyNumberFormat="1" applyBorder="1"/>
    <xf numFmtId="0" fontId="6" fillId="0" borderId="0" xfId="0" applyFont="1" applyBorder="1"/>
    <xf numFmtId="0" fontId="6" fillId="0" borderId="0" xfId="0" applyFont="1"/>
    <xf numFmtId="0" fontId="6" fillId="0" borderId="1" xfId="0" applyFont="1" applyBorder="1"/>
    <xf numFmtId="166" fontId="6" fillId="0" borderId="0" xfId="0" applyNumberFormat="1" applyFont="1" applyBorder="1"/>
    <xf numFmtId="3" fontId="5" fillId="0" borderId="1" xfId="0" applyNumberFormat="1" applyFont="1" applyFill="1" applyBorder="1"/>
    <xf numFmtId="9" fontId="6" fillId="0" borderId="1" xfId="1" applyFont="1" applyBorder="1"/>
    <xf numFmtId="9" fontId="0" fillId="0" borderId="1" xfId="1" applyNumberFormat="1" applyFont="1" applyBorder="1"/>
    <xf numFmtId="9" fontId="0" fillId="0" borderId="0" xfId="1" applyNumberFormat="1" applyFont="1"/>
    <xf numFmtId="3" fontId="6" fillId="0" borderId="0" xfId="0" applyNumberFormat="1" applyFont="1" applyBorder="1"/>
    <xf numFmtId="3" fontId="0" fillId="0" borderId="0" xfId="0" applyNumberFormat="1" applyBorder="1" applyAlignment="1">
      <alignment horizontal="right"/>
    </xf>
    <xf numFmtId="9" fontId="0" fillId="0" borderId="0" xfId="1" applyFont="1" applyBorder="1"/>
    <xf numFmtId="3" fontId="4" fillId="0" borderId="0" xfId="0" applyNumberFormat="1" applyFont="1"/>
    <xf numFmtId="0" fontId="10" fillId="0" borderId="0" xfId="0" applyFont="1"/>
    <xf numFmtId="3" fontId="11" fillId="0" borderId="0" xfId="0" applyNumberFormat="1" applyFont="1" applyAlignment="1" applyProtection="1">
      <alignment horizontal="left"/>
      <protection locked="0"/>
    </xf>
    <xf numFmtId="0" fontId="12" fillId="0" borderId="0" xfId="0" applyFont="1"/>
    <xf numFmtId="3" fontId="11" fillId="0" borderId="0" xfId="0" applyNumberFormat="1" applyFont="1"/>
    <xf numFmtId="0" fontId="13" fillId="0" borderId="0" xfId="2" applyFont="1"/>
    <xf numFmtId="0" fontId="0" fillId="0" borderId="0" xfId="0"/>
    <xf numFmtId="1" fontId="0" fillId="0" borderId="0" xfId="0" applyNumberFormat="1"/>
    <xf numFmtId="1" fontId="0" fillId="0" borderId="1" xfId="0" applyNumberFormat="1" applyBorder="1"/>
  </cellXfs>
  <cellStyles count="3">
    <cellStyle name="Normal" xfId="0" builtinId="0"/>
    <cellStyle name="Normal 2 11" xfId="2" xr:uid="{24232A92-EDB7-4172-8C68-9845269BFF4B}"/>
    <cellStyle name="Percent" xfId="1" builtinId="5"/>
  </cellStyles>
  <dxfs count="2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2"/>
  <sheetViews>
    <sheetView tabSelected="1" zoomScale="90" zoomScaleNormal="90" workbookViewId="0">
      <selection activeCell="R8" sqref="R8"/>
    </sheetView>
  </sheetViews>
  <sheetFormatPr defaultRowHeight="14.5" x14ac:dyDescent="0.35"/>
  <cols>
    <col min="1" max="2" width="13.1796875" customWidth="1"/>
    <col min="3" max="10" width="8.1796875" customWidth="1"/>
  </cols>
  <sheetData>
    <row r="1" spans="1:10" x14ac:dyDescent="0.35">
      <c r="A1" s="1" t="s">
        <v>23</v>
      </c>
    </row>
    <row r="2" spans="1:10" x14ac:dyDescent="0.35">
      <c r="A2" s="2" t="s">
        <v>24</v>
      </c>
    </row>
    <row r="3" spans="1:10" x14ac:dyDescent="0.35">
      <c r="A3" s="7"/>
      <c r="B3" s="7"/>
      <c r="C3" s="15" t="s">
        <v>25</v>
      </c>
      <c r="D3" s="15"/>
      <c r="E3" s="15"/>
      <c r="F3" s="15"/>
      <c r="G3" s="15"/>
      <c r="H3" s="15"/>
      <c r="I3" s="16" t="s">
        <v>51</v>
      </c>
      <c r="J3" s="16"/>
    </row>
    <row r="4" spans="1:10" x14ac:dyDescent="0.35">
      <c r="A4" s="7"/>
      <c r="B4" s="7"/>
      <c r="C4" s="8">
        <v>2019</v>
      </c>
      <c r="D4" s="8">
        <v>2020</v>
      </c>
      <c r="E4" s="8">
        <v>2023</v>
      </c>
      <c r="F4" s="8">
        <v>2024</v>
      </c>
      <c r="G4" s="8">
        <v>2025</v>
      </c>
      <c r="H4" s="8">
        <v>2026</v>
      </c>
      <c r="I4" s="15" t="s">
        <v>52</v>
      </c>
      <c r="J4" s="15"/>
    </row>
    <row r="5" spans="1:10" s="3" customFormat="1" x14ac:dyDescent="0.35">
      <c r="A5" s="6" t="s">
        <v>29</v>
      </c>
      <c r="B5" s="6" t="s">
        <v>28</v>
      </c>
      <c r="C5" s="9">
        <v>208405</v>
      </c>
      <c r="D5" s="9">
        <v>223216</v>
      </c>
      <c r="E5" s="9">
        <v>196442</v>
      </c>
      <c r="F5" s="9">
        <v>193953</v>
      </c>
      <c r="G5" s="9">
        <v>204971</v>
      </c>
      <c r="H5" s="9">
        <v>217120</v>
      </c>
      <c r="I5" s="9">
        <f>H5-G5</f>
        <v>12149</v>
      </c>
      <c r="J5" s="10">
        <f>(H5-G5)/G5</f>
        <v>5.9271799425284551E-2</v>
      </c>
    </row>
    <row r="6" spans="1:10" s="3" customFormat="1" x14ac:dyDescent="0.35">
      <c r="A6" s="6" t="s">
        <v>30</v>
      </c>
      <c r="B6" s="6" t="s">
        <v>0</v>
      </c>
      <c r="C6" s="9">
        <v>94757</v>
      </c>
      <c r="D6" s="9">
        <v>94809</v>
      </c>
      <c r="E6" s="9">
        <v>114202</v>
      </c>
      <c r="F6" s="9">
        <v>110875</v>
      </c>
      <c r="G6" s="9">
        <v>109553</v>
      </c>
      <c r="H6" s="9">
        <v>117629</v>
      </c>
      <c r="I6" s="9">
        <f t="shared" ref="I6:I28" si="0">H6-G6</f>
        <v>8076</v>
      </c>
      <c r="J6" s="10">
        <f t="shared" ref="J6:J28" si="1">(H6-G6)/G6</f>
        <v>7.3717743923032694E-2</v>
      </c>
    </row>
    <row r="7" spans="1:10" s="12" customFormat="1" x14ac:dyDescent="0.35">
      <c r="A7" s="5" t="s">
        <v>31</v>
      </c>
      <c r="B7" s="5" t="s">
        <v>2</v>
      </c>
      <c r="C7" s="5">
        <v>113648</v>
      </c>
      <c r="D7" s="5">
        <v>128407</v>
      </c>
      <c r="E7" s="5">
        <v>82240</v>
      </c>
      <c r="F7" s="5">
        <v>83078</v>
      </c>
      <c r="G7" s="5">
        <v>95418</v>
      </c>
      <c r="H7" s="5">
        <v>99491</v>
      </c>
      <c r="I7" s="5">
        <f t="shared" si="0"/>
        <v>4073</v>
      </c>
      <c r="J7" s="11">
        <f t="shared" si="1"/>
        <v>4.2685866398373476E-2</v>
      </c>
    </row>
    <row r="8" spans="1:10" s="3" customFormat="1" x14ac:dyDescent="0.35">
      <c r="A8" s="9" t="s">
        <v>32</v>
      </c>
      <c r="B8" s="6" t="s">
        <v>16</v>
      </c>
      <c r="C8" s="9">
        <v>31968</v>
      </c>
      <c r="D8" s="9">
        <v>39963</v>
      </c>
      <c r="E8" s="9">
        <v>29314</v>
      </c>
      <c r="F8" s="9">
        <v>24454</v>
      </c>
      <c r="G8" s="9">
        <v>30165</v>
      </c>
      <c r="H8" s="9">
        <v>30560</v>
      </c>
      <c r="I8" s="9">
        <f t="shared" si="0"/>
        <v>395</v>
      </c>
      <c r="J8" s="10">
        <f t="shared" si="1"/>
        <v>1.309464611304492E-2</v>
      </c>
    </row>
    <row r="9" spans="1:10" s="3" customFormat="1" x14ac:dyDescent="0.35">
      <c r="A9" s="9" t="s">
        <v>33</v>
      </c>
      <c r="B9" s="6" t="s">
        <v>9</v>
      </c>
      <c r="C9" s="9">
        <v>10007</v>
      </c>
      <c r="D9" s="9">
        <v>10425</v>
      </c>
      <c r="E9" s="9">
        <v>13873</v>
      </c>
      <c r="F9" s="9">
        <v>15850</v>
      </c>
      <c r="G9" s="9">
        <v>18027</v>
      </c>
      <c r="H9" s="9">
        <v>20248</v>
      </c>
      <c r="I9" s="9">
        <f t="shared" si="0"/>
        <v>2221</v>
      </c>
      <c r="J9" s="10">
        <f t="shared" si="1"/>
        <v>0.12320408276474178</v>
      </c>
    </row>
    <row r="10" spans="1:10" s="3" customFormat="1" x14ac:dyDescent="0.35">
      <c r="A10" s="9" t="s">
        <v>34</v>
      </c>
      <c r="B10" s="6" t="s">
        <v>17</v>
      </c>
      <c r="C10" s="9">
        <v>3447</v>
      </c>
      <c r="D10" s="9">
        <v>3056</v>
      </c>
      <c r="E10" s="9">
        <v>2992</v>
      </c>
      <c r="F10" s="9">
        <v>4399</v>
      </c>
      <c r="G10" s="9">
        <v>4540</v>
      </c>
      <c r="H10" s="9">
        <v>4910</v>
      </c>
      <c r="I10" s="9">
        <f t="shared" si="0"/>
        <v>370</v>
      </c>
      <c r="J10" s="10">
        <f t="shared" si="1"/>
        <v>8.1497797356828189E-2</v>
      </c>
    </row>
    <row r="11" spans="1:10" s="3" customFormat="1" x14ac:dyDescent="0.35">
      <c r="A11" s="9" t="s">
        <v>36</v>
      </c>
      <c r="B11" s="6" t="s">
        <v>8</v>
      </c>
      <c r="C11" s="9">
        <v>3631</v>
      </c>
      <c r="D11" s="9">
        <v>3484</v>
      </c>
      <c r="E11" s="9">
        <v>3929</v>
      </c>
      <c r="F11" s="9">
        <v>4143</v>
      </c>
      <c r="G11" s="9">
        <v>4694</v>
      </c>
      <c r="H11" s="9">
        <v>4588</v>
      </c>
      <c r="I11" s="9">
        <f t="shared" si="0"/>
        <v>-106</v>
      </c>
      <c r="J11" s="10">
        <f t="shared" si="1"/>
        <v>-2.258201959948871E-2</v>
      </c>
    </row>
    <row r="12" spans="1:10" s="3" customFormat="1" x14ac:dyDescent="0.35">
      <c r="A12" s="9" t="s">
        <v>35</v>
      </c>
      <c r="B12" s="6" t="s">
        <v>14</v>
      </c>
      <c r="C12" s="9">
        <v>3280</v>
      </c>
      <c r="D12" s="9">
        <v>2849</v>
      </c>
      <c r="E12" s="9">
        <v>3999</v>
      </c>
      <c r="F12" s="9">
        <v>3960</v>
      </c>
      <c r="G12" s="9">
        <v>3998</v>
      </c>
      <c r="H12" s="9">
        <v>3855</v>
      </c>
      <c r="I12" s="9">
        <f t="shared" si="0"/>
        <v>-143</v>
      </c>
      <c r="J12" s="10">
        <f t="shared" si="1"/>
        <v>-3.5767883941970988E-2</v>
      </c>
    </row>
    <row r="13" spans="1:10" s="3" customFormat="1" x14ac:dyDescent="0.35">
      <c r="A13" s="9" t="s">
        <v>39</v>
      </c>
      <c r="B13" s="6" t="s">
        <v>13</v>
      </c>
      <c r="C13" s="9">
        <v>3643</v>
      </c>
      <c r="D13" s="9">
        <v>3350</v>
      </c>
      <c r="E13" s="9">
        <v>2673</v>
      </c>
      <c r="F13" s="9">
        <v>2074</v>
      </c>
      <c r="G13" s="9">
        <v>2826</v>
      </c>
      <c r="H13" s="9">
        <v>2879</v>
      </c>
      <c r="I13" s="9">
        <f t="shared" si="0"/>
        <v>53</v>
      </c>
      <c r="J13" s="10">
        <f t="shared" si="1"/>
        <v>1.875442321302194E-2</v>
      </c>
    </row>
    <row r="14" spans="1:10" s="3" customFormat="1" x14ac:dyDescent="0.35">
      <c r="A14" s="9" t="s">
        <v>27</v>
      </c>
      <c r="B14" s="6" t="s">
        <v>27</v>
      </c>
      <c r="C14" s="9">
        <v>1370</v>
      </c>
      <c r="D14" s="9">
        <v>1448</v>
      </c>
      <c r="E14" s="9">
        <v>2056</v>
      </c>
      <c r="F14" s="9">
        <v>1712</v>
      </c>
      <c r="G14" s="9">
        <v>1894</v>
      </c>
      <c r="H14" s="9">
        <v>2793</v>
      </c>
      <c r="I14" s="9">
        <f t="shared" si="0"/>
        <v>899</v>
      </c>
      <c r="J14" s="10">
        <f t="shared" si="1"/>
        <v>0.47465681098204859</v>
      </c>
    </row>
    <row r="15" spans="1:10" s="3" customFormat="1" x14ac:dyDescent="0.35">
      <c r="A15" s="9" t="s">
        <v>40</v>
      </c>
      <c r="B15" s="6" t="s">
        <v>11</v>
      </c>
      <c r="C15" s="9">
        <v>1400</v>
      </c>
      <c r="D15" s="9">
        <v>1135</v>
      </c>
      <c r="E15" s="9">
        <v>1747</v>
      </c>
      <c r="F15" s="9">
        <v>2225</v>
      </c>
      <c r="G15" s="9">
        <v>2224</v>
      </c>
      <c r="H15" s="9">
        <v>2482</v>
      </c>
      <c r="I15" s="9">
        <f t="shared" si="0"/>
        <v>258</v>
      </c>
      <c r="J15" s="10">
        <f t="shared" si="1"/>
        <v>0.11600719424460432</v>
      </c>
    </row>
    <row r="16" spans="1:10" s="3" customFormat="1" x14ac:dyDescent="0.35">
      <c r="A16" s="9" t="s">
        <v>38</v>
      </c>
      <c r="B16" s="6" t="s">
        <v>7</v>
      </c>
      <c r="C16" s="9">
        <v>1554</v>
      </c>
      <c r="D16" s="9">
        <v>1063</v>
      </c>
      <c r="E16" s="9">
        <v>2699</v>
      </c>
      <c r="F16" s="9">
        <v>2092</v>
      </c>
      <c r="G16" s="9">
        <v>3500</v>
      </c>
      <c r="H16" s="9">
        <v>2297</v>
      </c>
      <c r="I16" s="9">
        <f t="shared" si="0"/>
        <v>-1203</v>
      </c>
      <c r="J16" s="10">
        <f t="shared" si="1"/>
        <v>-0.34371428571428569</v>
      </c>
    </row>
    <row r="17" spans="1:10" s="3" customFormat="1" x14ac:dyDescent="0.35">
      <c r="A17" s="9" t="s">
        <v>37</v>
      </c>
      <c r="B17" s="6" t="s">
        <v>19</v>
      </c>
      <c r="C17" s="9">
        <v>1504</v>
      </c>
      <c r="D17" s="9">
        <v>1917</v>
      </c>
      <c r="E17" s="9">
        <v>2563</v>
      </c>
      <c r="F17" s="9">
        <v>2223</v>
      </c>
      <c r="G17" s="9">
        <v>1898</v>
      </c>
      <c r="H17" s="9">
        <v>2201</v>
      </c>
      <c r="I17" s="9">
        <f t="shared" si="0"/>
        <v>303</v>
      </c>
      <c r="J17" s="10">
        <f t="shared" si="1"/>
        <v>0.15964172813487881</v>
      </c>
    </row>
    <row r="18" spans="1:10" s="3" customFormat="1" x14ac:dyDescent="0.35">
      <c r="A18" s="9" t="s">
        <v>41</v>
      </c>
      <c r="B18" s="6" t="s">
        <v>12</v>
      </c>
      <c r="C18" s="9">
        <v>1164</v>
      </c>
      <c r="D18" s="9">
        <v>1076</v>
      </c>
      <c r="E18" s="9">
        <v>1462</v>
      </c>
      <c r="F18" s="9">
        <v>1530</v>
      </c>
      <c r="G18" s="9">
        <v>1608</v>
      </c>
      <c r="H18" s="9">
        <v>1712</v>
      </c>
      <c r="I18" s="9">
        <f t="shared" si="0"/>
        <v>104</v>
      </c>
      <c r="J18" s="10">
        <f t="shared" si="1"/>
        <v>6.4676616915422883E-2</v>
      </c>
    </row>
    <row r="19" spans="1:10" s="3" customFormat="1" x14ac:dyDescent="0.35">
      <c r="A19" s="9" t="s">
        <v>42</v>
      </c>
      <c r="B19" s="6" t="s">
        <v>6</v>
      </c>
      <c r="C19" s="9">
        <v>930</v>
      </c>
      <c r="D19" s="9">
        <v>811</v>
      </c>
      <c r="E19" s="9">
        <v>918</v>
      </c>
      <c r="F19" s="9">
        <v>1080</v>
      </c>
      <c r="G19" s="9">
        <v>1651</v>
      </c>
      <c r="H19" s="9">
        <v>1401</v>
      </c>
      <c r="I19" s="9">
        <f t="shared" si="0"/>
        <v>-250</v>
      </c>
      <c r="J19" s="10">
        <f t="shared" si="1"/>
        <v>-0.15142337976983647</v>
      </c>
    </row>
    <row r="20" spans="1:10" s="3" customFormat="1" x14ac:dyDescent="0.35">
      <c r="A20" s="9" t="s">
        <v>43</v>
      </c>
      <c r="B20" s="6" t="s">
        <v>5</v>
      </c>
      <c r="C20" s="9">
        <v>630</v>
      </c>
      <c r="D20" s="9">
        <v>799</v>
      </c>
      <c r="E20" s="9">
        <v>987</v>
      </c>
      <c r="F20" s="9">
        <v>1321</v>
      </c>
      <c r="G20" s="9">
        <v>1278</v>
      </c>
      <c r="H20" s="9">
        <v>1353</v>
      </c>
      <c r="I20" s="9">
        <f t="shared" si="0"/>
        <v>75</v>
      </c>
      <c r="J20" s="10">
        <f t="shared" si="1"/>
        <v>5.8685446009389672E-2</v>
      </c>
    </row>
    <row r="21" spans="1:10" s="3" customFormat="1" x14ac:dyDescent="0.35">
      <c r="A21" s="9" t="s">
        <v>44</v>
      </c>
      <c r="B21" s="6" t="s">
        <v>20</v>
      </c>
      <c r="C21" s="9">
        <v>34924</v>
      </c>
      <c r="D21" s="9">
        <v>42043</v>
      </c>
      <c r="E21" s="9">
        <v>1798</v>
      </c>
      <c r="F21" s="9">
        <v>1971</v>
      </c>
      <c r="G21" s="9">
        <v>1546</v>
      </c>
      <c r="H21" s="9">
        <v>1290</v>
      </c>
      <c r="I21" s="9">
        <f t="shared" si="0"/>
        <v>-256</v>
      </c>
      <c r="J21" s="10">
        <f t="shared" si="1"/>
        <v>-0.16558861578266496</v>
      </c>
    </row>
    <row r="22" spans="1:10" s="3" customFormat="1" x14ac:dyDescent="0.35">
      <c r="A22" s="9" t="s">
        <v>45</v>
      </c>
      <c r="B22" s="6" t="s">
        <v>10</v>
      </c>
      <c r="C22" s="9">
        <v>1928</v>
      </c>
      <c r="D22" s="9">
        <v>1276</v>
      </c>
      <c r="E22" s="9">
        <v>1000</v>
      </c>
      <c r="F22" s="9">
        <v>1170</v>
      </c>
      <c r="G22" s="9">
        <v>997</v>
      </c>
      <c r="H22" s="9">
        <v>1263</v>
      </c>
      <c r="I22" s="9">
        <f t="shared" si="0"/>
        <v>266</v>
      </c>
      <c r="J22" s="10">
        <f t="shared" si="1"/>
        <v>0.26680040120361082</v>
      </c>
    </row>
    <row r="23" spans="1:10" s="3" customFormat="1" x14ac:dyDescent="0.35">
      <c r="A23" s="9" t="s">
        <v>47</v>
      </c>
      <c r="B23" s="6" t="s">
        <v>18</v>
      </c>
      <c r="C23" s="9">
        <v>753</v>
      </c>
      <c r="D23" s="9">
        <v>879</v>
      </c>
      <c r="E23" s="9">
        <v>805</v>
      </c>
      <c r="F23" s="9">
        <v>638</v>
      </c>
      <c r="G23" s="9">
        <v>836</v>
      </c>
      <c r="H23" s="9">
        <v>826</v>
      </c>
      <c r="I23" s="9">
        <f t="shared" si="0"/>
        <v>-10</v>
      </c>
      <c r="J23" s="10">
        <f t="shared" si="1"/>
        <v>-1.1961722488038277E-2</v>
      </c>
    </row>
    <row r="24" spans="1:10" s="3" customFormat="1" x14ac:dyDescent="0.35">
      <c r="A24" s="9" t="s">
        <v>50</v>
      </c>
      <c r="B24" s="6" t="s">
        <v>21</v>
      </c>
      <c r="C24" s="9">
        <v>469</v>
      </c>
      <c r="D24" s="9">
        <v>876</v>
      </c>
      <c r="E24" s="9">
        <v>140</v>
      </c>
      <c r="F24" s="9">
        <v>436</v>
      </c>
      <c r="G24" s="9">
        <v>358</v>
      </c>
      <c r="H24" s="9">
        <v>694</v>
      </c>
      <c r="I24" s="9">
        <f t="shared" si="0"/>
        <v>336</v>
      </c>
      <c r="J24" s="10">
        <f t="shared" si="1"/>
        <v>0.93854748603351956</v>
      </c>
    </row>
    <row r="25" spans="1:10" s="3" customFormat="1" x14ac:dyDescent="0.35">
      <c r="A25" s="9" t="s">
        <v>46</v>
      </c>
      <c r="B25" s="6" t="s">
        <v>4</v>
      </c>
      <c r="C25" s="9">
        <v>579</v>
      </c>
      <c r="D25" s="9">
        <v>541</v>
      </c>
      <c r="E25" s="9">
        <v>543</v>
      </c>
      <c r="F25" s="9">
        <v>573</v>
      </c>
      <c r="G25" s="9">
        <v>1322</v>
      </c>
      <c r="H25" s="9">
        <v>632</v>
      </c>
      <c r="I25" s="9">
        <f t="shared" si="0"/>
        <v>-690</v>
      </c>
      <c r="J25" s="10">
        <f t="shared" si="1"/>
        <v>-0.52193645990922843</v>
      </c>
    </row>
    <row r="26" spans="1:10" s="3" customFormat="1" x14ac:dyDescent="0.35">
      <c r="A26" s="9" t="s">
        <v>48</v>
      </c>
      <c r="B26" s="6" t="s">
        <v>22</v>
      </c>
      <c r="C26" s="9">
        <v>1424</v>
      </c>
      <c r="D26" s="9">
        <v>1123</v>
      </c>
      <c r="E26" s="9">
        <v>173</v>
      </c>
      <c r="F26" s="9">
        <v>367</v>
      </c>
      <c r="G26" s="9">
        <v>444</v>
      </c>
      <c r="H26" s="9">
        <v>582</v>
      </c>
      <c r="I26" s="9">
        <f t="shared" si="0"/>
        <v>138</v>
      </c>
      <c r="J26" s="10">
        <f t="shared" si="1"/>
        <v>0.3108108108108108</v>
      </c>
    </row>
    <row r="27" spans="1:10" s="3" customFormat="1" x14ac:dyDescent="0.35">
      <c r="A27" s="9" t="s">
        <v>49</v>
      </c>
      <c r="B27" s="6" t="s">
        <v>15</v>
      </c>
      <c r="C27" s="9">
        <v>419</v>
      </c>
      <c r="D27" s="9">
        <v>385</v>
      </c>
      <c r="E27" s="9">
        <v>474</v>
      </c>
      <c r="F27" s="9">
        <v>557</v>
      </c>
      <c r="G27" s="9">
        <v>499</v>
      </c>
      <c r="H27" s="9">
        <v>581</v>
      </c>
      <c r="I27" s="9">
        <f t="shared" si="0"/>
        <v>82</v>
      </c>
      <c r="J27" s="10">
        <f t="shared" si="1"/>
        <v>0.16432865731462926</v>
      </c>
    </row>
    <row r="28" spans="1:10" s="3" customFormat="1" x14ac:dyDescent="0.35">
      <c r="A28" s="6" t="s">
        <v>3</v>
      </c>
      <c r="B28" s="6" t="s">
        <v>3</v>
      </c>
      <c r="C28" s="9">
        <v>395</v>
      </c>
      <c r="D28" s="9">
        <v>308</v>
      </c>
      <c r="E28" s="9">
        <v>524</v>
      </c>
      <c r="F28" s="9">
        <v>411</v>
      </c>
      <c r="G28" s="9">
        <v>425</v>
      </c>
      <c r="H28" s="9">
        <v>433</v>
      </c>
      <c r="I28" s="9">
        <f t="shared" si="0"/>
        <v>8</v>
      </c>
      <c r="J28" s="10">
        <f t="shared" si="1"/>
        <v>1.8823529411764704E-2</v>
      </c>
    </row>
    <row r="29" spans="1:10" s="3" customFormat="1" x14ac:dyDescent="0.35">
      <c r="B29" s="4"/>
    </row>
    <row r="30" spans="1:10" s="3" customFormat="1" x14ac:dyDescent="0.35">
      <c r="A30" s="2" t="s">
        <v>26</v>
      </c>
      <c r="B30" s="4"/>
    </row>
    <row r="31" spans="1:10" s="3" customFormat="1" x14ac:dyDescent="0.35">
      <c r="A31" s="9"/>
      <c r="B31" s="7"/>
      <c r="C31" s="15" t="s">
        <v>25</v>
      </c>
      <c r="D31" s="15"/>
      <c r="E31" s="15"/>
      <c r="F31" s="15"/>
      <c r="G31" s="15"/>
      <c r="H31" s="15"/>
      <c r="I31" s="16" t="s">
        <v>51</v>
      </c>
      <c r="J31" s="16"/>
    </row>
    <row r="32" spans="1:10" s="3" customFormat="1" x14ac:dyDescent="0.35">
      <c r="A32" s="9"/>
      <c r="B32" s="7"/>
      <c r="C32" s="8">
        <v>2019</v>
      </c>
      <c r="D32" s="8">
        <v>2020</v>
      </c>
      <c r="E32" s="8">
        <v>2023</v>
      </c>
      <c r="F32" s="8">
        <v>2024</v>
      </c>
      <c r="G32" s="8">
        <v>2025</v>
      </c>
      <c r="H32" s="8">
        <v>2026</v>
      </c>
      <c r="I32" s="15" t="s">
        <v>52</v>
      </c>
      <c r="J32" s="15"/>
    </row>
    <row r="33" spans="1:11" s="3" customFormat="1" x14ac:dyDescent="0.35">
      <c r="A33" s="6" t="s">
        <v>29</v>
      </c>
      <c r="B33" s="6" t="s">
        <v>1</v>
      </c>
      <c r="C33" s="9">
        <v>394683</v>
      </c>
      <c r="D33" s="9">
        <v>411047</v>
      </c>
      <c r="E33" s="9">
        <v>363554</v>
      </c>
      <c r="F33" s="9">
        <v>354167</v>
      </c>
      <c r="G33" s="9">
        <v>368280</v>
      </c>
      <c r="H33" s="9">
        <v>395913</v>
      </c>
      <c r="I33" s="9">
        <f>H33-G33</f>
        <v>27633</v>
      </c>
      <c r="J33" s="10">
        <f>(H33-G33)/G33</f>
        <v>7.503258390355165E-2</v>
      </c>
    </row>
    <row r="34" spans="1:11" s="3" customFormat="1" x14ac:dyDescent="0.35">
      <c r="A34" s="6" t="s">
        <v>30</v>
      </c>
      <c r="B34" s="6" t="s">
        <v>0</v>
      </c>
      <c r="C34" s="9">
        <v>155230</v>
      </c>
      <c r="D34" s="9">
        <v>152122</v>
      </c>
      <c r="E34" s="9">
        <v>193151</v>
      </c>
      <c r="F34" s="9">
        <v>184860</v>
      </c>
      <c r="G34" s="9">
        <v>181454</v>
      </c>
      <c r="H34" s="9">
        <v>194804</v>
      </c>
      <c r="I34" s="9">
        <f t="shared" ref="I34:I56" si="2">H34-G34</f>
        <v>13350</v>
      </c>
      <c r="J34" s="10">
        <f t="shared" ref="J34:J56" si="3">(H34-G34)/G34</f>
        <v>7.3572365447992324E-2</v>
      </c>
    </row>
    <row r="35" spans="1:11" s="3" customFormat="1" x14ac:dyDescent="0.35">
      <c r="A35" s="5" t="s">
        <v>31</v>
      </c>
      <c r="B35" s="5" t="s">
        <v>2</v>
      </c>
      <c r="C35" s="5">
        <v>239453</v>
      </c>
      <c r="D35" s="29">
        <v>258925</v>
      </c>
      <c r="E35" s="5">
        <v>170403</v>
      </c>
      <c r="F35" s="5">
        <v>169307</v>
      </c>
      <c r="G35" s="5">
        <v>186826</v>
      </c>
      <c r="H35" s="5">
        <v>201109</v>
      </c>
      <c r="I35" s="5">
        <f t="shared" si="2"/>
        <v>14283</v>
      </c>
      <c r="J35" s="11">
        <f t="shared" si="3"/>
        <v>7.6450815197028246E-2</v>
      </c>
      <c r="K35" s="18"/>
    </row>
    <row r="36" spans="1:11" s="3" customFormat="1" x14ac:dyDescent="0.35">
      <c r="A36" s="9" t="s">
        <v>32</v>
      </c>
      <c r="B36" s="6" t="s">
        <v>16</v>
      </c>
      <c r="C36" s="9">
        <v>56263</v>
      </c>
      <c r="D36" s="9">
        <v>71950</v>
      </c>
      <c r="E36" s="9">
        <v>50887</v>
      </c>
      <c r="F36" s="9">
        <v>44414</v>
      </c>
      <c r="G36" s="9">
        <v>54938</v>
      </c>
      <c r="H36" s="9">
        <v>54720</v>
      </c>
      <c r="I36" s="9">
        <f t="shared" si="2"/>
        <v>-218</v>
      </c>
      <c r="J36" s="13">
        <f t="shared" si="3"/>
        <v>-3.9681095052604759E-3</v>
      </c>
      <c r="K36" s="18"/>
    </row>
    <row r="37" spans="1:11" s="3" customFormat="1" x14ac:dyDescent="0.35">
      <c r="A37" s="9" t="s">
        <v>33</v>
      </c>
      <c r="B37" s="6" t="s">
        <v>9</v>
      </c>
      <c r="C37" s="9">
        <v>16084</v>
      </c>
      <c r="D37" s="9">
        <v>16082</v>
      </c>
      <c r="E37" s="9">
        <v>22897</v>
      </c>
      <c r="F37" s="9">
        <v>25267</v>
      </c>
      <c r="G37" s="9">
        <v>27140</v>
      </c>
      <c r="H37" s="9">
        <v>31014</v>
      </c>
      <c r="I37" s="9">
        <f t="shared" si="2"/>
        <v>3874</v>
      </c>
      <c r="J37" s="10">
        <f t="shared" si="3"/>
        <v>0.14274134119380988</v>
      </c>
    </row>
    <row r="38" spans="1:11" s="3" customFormat="1" x14ac:dyDescent="0.35">
      <c r="A38" s="9" t="s">
        <v>34</v>
      </c>
      <c r="B38" s="6" t="s">
        <v>17</v>
      </c>
      <c r="C38" s="9">
        <v>8974</v>
      </c>
      <c r="D38" s="9">
        <v>7520</v>
      </c>
      <c r="E38" s="9">
        <v>5771</v>
      </c>
      <c r="F38" s="9">
        <v>9023</v>
      </c>
      <c r="G38" s="9">
        <v>9822</v>
      </c>
      <c r="H38" s="9">
        <v>10241</v>
      </c>
      <c r="I38" s="9">
        <f t="shared" si="2"/>
        <v>419</v>
      </c>
      <c r="J38" s="10">
        <f t="shared" si="3"/>
        <v>4.2659336184076566E-2</v>
      </c>
    </row>
    <row r="39" spans="1:11" s="3" customFormat="1" x14ac:dyDescent="0.35">
      <c r="A39" s="9" t="s">
        <v>37</v>
      </c>
      <c r="B39" s="6" t="s">
        <v>19</v>
      </c>
      <c r="C39" s="9">
        <v>5060</v>
      </c>
      <c r="D39" s="9">
        <v>6193</v>
      </c>
      <c r="E39" s="9">
        <v>11319</v>
      </c>
      <c r="F39" s="9">
        <v>9389</v>
      </c>
      <c r="G39" s="9">
        <v>7578</v>
      </c>
      <c r="H39" s="9">
        <v>9829</v>
      </c>
      <c r="I39" s="9">
        <f t="shared" si="2"/>
        <v>2251</v>
      </c>
      <c r="J39" s="10">
        <f t="shared" si="3"/>
        <v>0.29704407495381369</v>
      </c>
    </row>
    <row r="40" spans="1:11" s="3" customFormat="1" x14ac:dyDescent="0.35">
      <c r="A40" s="9" t="s">
        <v>36</v>
      </c>
      <c r="B40" s="6" t="s">
        <v>8</v>
      </c>
      <c r="C40" s="9">
        <v>6613</v>
      </c>
      <c r="D40" s="9">
        <v>5978</v>
      </c>
      <c r="E40" s="9">
        <v>6475</v>
      </c>
      <c r="F40" s="9">
        <v>7451</v>
      </c>
      <c r="G40" s="9">
        <v>7869</v>
      </c>
      <c r="H40" s="9">
        <v>8802</v>
      </c>
      <c r="I40" s="9">
        <f t="shared" si="2"/>
        <v>933</v>
      </c>
      <c r="J40" s="10">
        <f t="shared" si="3"/>
        <v>0.11856652687762105</v>
      </c>
    </row>
    <row r="41" spans="1:11" s="3" customFormat="1" x14ac:dyDescent="0.35">
      <c r="A41" s="9" t="s">
        <v>35</v>
      </c>
      <c r="B41" s="6" t="s">
        <v>14</v>
      </c>
      <c r="C41" s="9">
        <v>11393</v>
      </c>
      <c r="D41" s="9">
        <v>6327</v>
      </c>
      <c r="E41" s="9">
        <v>13615</v>
      </c>
      <c r="F41" s="9">
        <v>8359</v>
      </c>
      <c r="G41" s="9">
        <v>8925</v>
      </c>
      <c r="H41" s="9">
        <v>8600</v>
      </c>
      <c r="I41" s="9">
        <f t="shared" si="2"/>
        <v>-325</v>
      </c>
      <c r="J41" s="10">
        <f t="shared" si="3"/>
        <v>-3.6414565826330535E-2</v>
      </c>
    </row>
    <row r="42" spans="1:11" s="3" customFormat="1" x14ac:dyDescent="0.35">
      <c r="A42" s="9" t="s">
        <v>38</v>
      </c>
      <c r="B42" s="6" t="s">
        <v>7</v>
      </c>
      <c r="C42" s="9">
        <v>3448</v>
      </c>
      <c r="D42" s="9">
        <v>2245</v>
      </c>
      <c r="E42" s="9">
        <v>6528</v>
      </c>
      <c r="F42" s="9">
        <v>4572</v>
      </c>
      <c r="G42" s="9">
        <v>7378</v>
      </c>
      <c r="H42" s="9">
        <v>8413</v>
      </c>
      <c r="I42" s="9">
        <f t="shared" si="2"/>
        <v>1035</v>
      </c>
      <c r="J42" s="10">
        <f t="shared" si="3"/>
        <v>0.14028191921930061</v>
      </c>
    </row>
    <row r="43" spans="1:11" s="3" customFormat="1" x14ac:dyDescent="0.35">
      <c r="A43" s="9" t="s">
        <v>39</v>
      </c>
      <c r="B43" s="6" t="s">
        <v>13</v>
      </c>
      <c r="C43" s="9">
        <v>8439</v>
      </c>
      <c r="D43" s="9">
        <v>7250</v>
      </c>
      <c r="E43" s="9">
        <v>5763</v>
      </c>
      <c r="F43" s="9">
        <v>4685</v>
      </c>
      <c r="G43" s="9">
        <v>6208</v>
      </c>
      <c r="H43" s="9">
        <v>5925</v>
      </c>
      <c r="I43" s="9">
        <f t="shared" si="2"/>
        <v>-283</v>
      </c>
      <c r="J43" s="10">
        <f t="shared" si="3"/>
        <v>-4.5586340206185565E-2</v>
      </c>
    </row>
    <row r="44" spans="1:11" s="3" customFormat="1" x14ac:dyDescent="0.35">
      <c r="A44" s="9" t="s">
        <v>27</v>
      </c>
      <c r="B44" s="6" t="s">
        <v>27</v>
      </c>
      <c r="C44" s="9">
        <v>3232</v>
      </c>
      <c r="D44" s="9">
        <v>3702</v>
      </c>
      <c r="E44" s="9">
        <v>4471</v>
      </c>
      <c r="F44" s="9">
        <v>3736</v>
      </c>
      <c r="G44" s="9">
        <v>4361</v>
      </c>
      <c r="H44" s="9">
        <v>5441</v>
      </c>
      <c r="I44" s="9">
        <f t="shared" si="2"/>
        <v>1080</v>
      </c>
      <c r="J44" s="10">
        <f t="shared" si="3"/>
        <v>0.24764962164641138</v>
      </c>
    </row>
    <row r="45" spans="1:11" s="3" customFormat="1" x14ac:dyDescent="0.35">
      <c r="A45" s="9" t="s">
        <v>40</v>
      </c>
      <c r="B45" s="6" t="s">
        <v>11</v>
      </c>
      <c r="C45" s="9">
        <v>2761</v>
      </c>
      <c r="D45" s="9">
        <v>2243</v>
      </c>
      <c r="E45" s="9">
        <v>5410</v>
      </c>
      <c r="F45" s="9">
        <v>5266</v>
      </c>
      <c r="G45" s="9">
        <v>4528</v>
      </c>
      <c r="H45" s="9">
        <v>5398</v>
      </c>
      <c r="I45" s="9">
        <f t="shared" si="2"/>
        <v>870</v>
      </c>
      <c r="J45" s="10">
        <f t="shared" si="3"/>
        <v>0.19213780918727916</v>
      </c>
    </row>
    <row r="46" spans="1:11" s="3" customFormat="1" x14ac:dyDescent="0.35">
      <c r="A46" s="9" t="s">
        <v>41</v>
      </c>
      <c r="B46" s="6" t="s">
        <v>12</v>
      </c>
      <c r="C46" s="9">
        <v>2692</v>
      </c>
      <c r="D46" s="9">
        <v>2660</v>
      </c>
      <c r="E46" s="9">
        <v>3411</v>
      </c>
      <c r="F46" s="9">
        <v>4834</v>
      </c>
      <c r="G46" s="9">
        <v>4188</v>
      </c>
      <c r="H46" s="9">
        <v>4133</v>
      </c>
      <c r="I46" s="9">
        <f t="shared" si="2"/>
        <v>-55</v>
      </c>
      <c r="J46" s="10">
        <f t="shared" si="3"/>
        <v>-1.3132760267430755E-2</v>
      </c>
    </row>
    <row r="47" spans="1:11" s="3" customFormat="1" x14ac:dyDescent="0.35">
      <c r="A47" s="9" t="s">
        <v>43</v>
      </c>
      <c r="B47" s="6" t="s">
        <v>5</v>
      </c>
      <c r="C47" s="9">
        <v>1900</v>
      </c>
      <c r="D47" s="9">
        <v>1610</v>
      </c>
      <c r="E47" s="9">
        <v>2473</v>
      </c>
      <c r="F47" s="9">
        <v>3118</v>
      </c>
      <c r="G47" s="9">
        <v>2935</v>
      </c>
      <c r="H47" s="9">
        <v>3876</v>
      </c>
      <c r="I47" s="9">
        <f t="shared" si="2"/>
        <v>941</v>
      </c>
      <c r="J47" s="10">
        <f t="shared" si="3"/>
        <v>0.32061328790459964</v>
      </c>
    </row>
    <row r="48" spans="1:11" s="3" customFormat="1" x14ac:dyDescent="0.35">
      <c r="A48" s="9" t="s">
        <v>42</v>
      </c>
      <c r="B48" s="6" t="s">
        <v>6</v>
      </c>
      <c r="C48" s="9">
        <v>2041</v>
      </c>
      <c r="D48" s="9">
        <v>1596</v>
      </c>
      <c r="E48" s="9">
        <v>2033</v>
      </c>
      <c r="F48" s="9">
        <v>2337</v>
      </c>
      <c r="G48" s="9">
        <v>3260</v>
      </c>
      <c r="H48" s="9">
        <v>2807</v>
      </c>
      <c r="I48" s="9">
        <f t="shared" si="2"/>
        <v>-453</v>
      </c>
      <c r="J48" s="10">
        <f t="shared" si="3"/>
        <v>-0.13895705521472393</v>
      </c>
    </row>
    <row r="49" spans="1:11" s="3" customFormat="1" x14ac:dyDescent="0.35">
      <c r="A49" s="9" t="s">
        <v>45</v>
      </c>
      <c r="B49" s="6" t="s">
        <v>10</v>
      </c>
      <c r="C49" s="9">
        <v>4567</v>
      </c>
      <c r="D49" s="9">
        <v>3113</v>
      </c>
      <c r="E49" s="9">
        <v>2203</v>
      </c>
      <c r="F49" s="9">
        <v>2554</v>
      </c>
      <c r="G49" s="9">
        <v>2003</v>
      </c>
      <c r="H49" s="9">
        <v>2614</v>
      </c>
      <c r="I49" s="9">
        <f t="shared" si="2"/>
        <v>611</v>
      </c>
      <c r="J49" s="10">
        <f t="shared" si="3"/>
        <v>0.30504243634548178</v>
      </c>
    </row>
    <row r="50" spans="1:11" s="3" customFormat="1" x14ac:dyDescent="0.35">
      <c r="A50" s="9" t="s">
        <v>44</v>
      </c>
      <c r="B50" s="6" t="s">
        <v>20</v>
      </c>
      <c r="C50" s="9">
        <v>79573</v>
      </c>
      <c r="D50" s="9">
        <v>91978</v>
      </c>
      <c r="E50" s="9">
        <v>3263</v>
      </c>
      <c r="F50" s="9">
        <v>3350</v>
      </c>
      <c r="G50" s="9">
        <v>2581</v>
      </c>
      <c r="H50" s="9">
        <v>2274</v>
      </c>
      <c r="I50" s="9">
        <f t="shared" si="2"/>
        <v>-307</v>
      </c>
      <c r="J50" s="10">
        <f t="shared" si="3"/>
        <v>-0.11894614490507555</v>
      </c>
    </row>
    <row r="51" spans="1:11" s="3" customFormat="1" x14ac:dyDescent="0.35">
      <c r="A51" s="9" t="s">
        <v>47</v>
      </c>
      <c r="B51" s="6" t="s">
        <v>18</v>
      </c>
      <c r="C51" s="9">
        <v>1650</v>
      </c>
      <c r="D51" s="9">
        <v>1644</v>
      </c>
      <c r="E51" s="9">
        <v>1674</v>
      </c>
      <c r="F51" s="9">
        <v>1458</v>
      </c>
      <c r="G51" s="9">
        <v>1800</v>
      </c>
      <c r="H51" s="9">
        <v>1627</v>
      </c>
      <c r="I51" s="9">
        <f t="shared" si="2"/>
        <v>-173</v>
      </c>
      <c r="J51" s="10">
        <f t="shared" si="3"/>
        <v>-9.6111111111111105E-2</v>
      </c>
    </row>
    <row r="52" spans="1:11" s="3" customFormat="1" x14ac:dyDescent="0.35">
      <c r="A52" s="9" t="s">
        <v>50</v>
      </c>
      <c r="B52" s="6" t="s">
        <v>21</v>
      </c>
      <c r="C52" s="9">
        <v>1028</v>
      </c>
      <c r="D52" s="9">
        <v>1743</v>
      </c>
      <c r="E52" s="9">
        <v>318</v>
      </c>
      <c r="F52" s="9">
        <v>722</v>
      </c>
      <c r="G52" s="9">
        <v>594</v>
      </c>
      <c r="H52" s="9">
        <v>1577</v>
      </c>
      <c r="I52" s="9">
        <f t="shared" si="2"/>
        <v>983</v>
      </c>
      <c r="J52" s="10">
        <f t="shared" si="3"/>
        <v>1.6548821548821548</v>
      </c>
    </row>
    <row r="53" spans="1:11" s="3" customFormat="1" x14ac:dyDescent="0.35">
      <c r="A53" s="9" t="s">
        <v>46</v>
      </c>
      <c r="B53" s="6" t="s">
        <v>4</v>
      </c>
      <c r="C53" s="9">
        <v>1003</v>
      </c>
      <c r="D53" s="9">
        <v>1006</v>
      </c>
      <c r="E53" s="9">
        <v>1106</v>
      </c>
      <c r="F53" s="9">
        <v>1398</v>
      </c>
      <c r="G53" s="9">
        <v>1912</v>
      </c>
      <c r="H53" s="9">
        <v>1250</v>
      </c>
      <c r="I53" s="9">
        <f t="shared" si="2"/>
        <v>-662</v>
      </c>
      <c r="J53" s="10">
        <f t="shared" si="3"/>
        <v>-0.34623430962343094</v>
      </c>
    </row>
    <row r="54" spans="1:11" s="3" customFormat="1" x14ac:dyDescent="0.35">
      <c r="A54" s="6" t="s">
        <v>3</v>
      </c>
      <c r="B54" s="6" t="s">
        <v>3</v>
      </c>
      <c r="C54" s="9">
        <v>949</v>
      </c>
      <c r="D54" s="9">
        <v>786</v>
      </c>
      <c r="E54" s="9">
        <v>1043</v>
      </c>
      <c r="F54" s="9">
        <v>888</v>
      </c>
      <c r="G54" s="9">
        <v>1010</v>
      </c>
      <c r="H54" s="9">
        <v>1205</v>
      </c>
      <c r="I54" s="9">
        <f t="shared" si="2"/>
        <v>195</v>
      </c>
      <c r="J54" s="10">
        <f t="shared" si="3"/>
        <v>0.19306930693069307</v>
      </c>
    </row>
    <row r="55" spans="1:11" s="3" customFormat="1" x14ac:dyDescent="0.35">
      <c r="A55" s="9" t="s">
        <v>49</v>
      </c>
      <c r="B55" s="6" t="s">
        <v>15</v>
      </c>
      <c r="C55" s="9">
        <v>917</v>
      </c>
      <c r="D55" s="9">
        <v>814</v>
      </c>
      <c r="E55" s="9">
        <v>839</v>
      </c>
      <c r="F55" s="9">
        <v>1063</v>
      </c>
      <c r="G55" s="9">
        <v>1069</v>
      </c>
      <c r="H55" s="9">
        <v>1186</v>
      </c>
      <c r="I55" s="9">
        <f t="shared" si="2"/>
        <v>117</v>
      </c>
      <c r="J55" s="10">
        <f t="shared" si="3"/>
        <v>0.10944808231992516</v>
      </c>
    </row>
    <row r="56" spans="1:11" s="3" customFormat="1" x14ac:dyDescent="0.35">
      <c r="A56" s="9" t="s">
        <v>48</v>
      </c>
      <c r="B56" s="6" t="s">
        <v>22</v>
      </c>
      <c r="C56" s="9">
        <v>2355</v>
      </c>
      <c r="D56" s="9">
        <v>2136</v>
      </c>
      <c r="E56" s="9">
        <v>399</v>
      </c>
      <c r="F56" s="9">
        <v>577</v>
      </c>
      <c r="G56" s="9">
        <v>1183</v>
      </c>
      <c r="H56" s="9">
        <v>1117</v>
      </c>
      <c r="I56" s="9">
        <f t="shared" si="2"/>
        <v>-66</v>
      </c>
      <c r="J56" s="10">
        <f t="shared" si="3"/>
        <v>-5.5790363482671176E-2</v>
      </c>
    </row>
    <row r="57" spans="1:11" x14ac:dyDescent="0.35">
      <c r="A57" s="21" t="s">
        <v>89</v>
      </c>
      <c r="B57" s="22" t="s">
        <v>90</v>
      </c>
      <c r="C57" s="19">
        <f>C35-C50</f>
        <v>159880</v>
      </c>
      <c r="D57" s="19">
        <f t="shared" ref="D57:H57" si="4">D35-D50</f>
        <v>166947</v>
      </c>
      <c r="E57" s="19">
        <f t="shared" si="4"/>
        <v>167140</v>
      </c>
      <c r="F57" s="19">
        <f t="shared" si="4"/>
        <v>165957</v>
      </c>
      <c r="G57" s="19">
        <f t="shared" si="4"/>
        <v>184245</v>
      </c>
      <c r="H57" s="19">
        <f t="shared" si="4"/>
        <v>198835</v>
      </c>
      <c r="I57" s="19">
        <f t="shared" ref="I57" si="5">H57-G57</f>
        <v>14590</v>
      </c>
      <c r="J57" s="20">
        <f t="shared" ref="J57" si="6">(H57-G57)/G57</f>
        <v>7.918803766723656E-2</v>
      </c>
      <c r="K57" s="18"/>
    </row>
    <row r="59" spans="1:11" x14ac:dyDescent="0.35">
      <c r="A59" s="2" t="s">
        <v>91</v>
      </c>
    </row>
    <row r="60" spans="1:11" x14ac:dyDescent="0.35">
      <c r="A60" s="2" t="s">
        <v>92</v>
      </c>
    </row>
    <row r="61" spans="1:11" x14ac:dyDescent="0.35">
      <c r="A61" s="7"/>
      <c r="B61" s="7"/>
      <c r="C61" s="15" t="s">
        <v>25</v>
      </c>
      <c r="D61" s="15"/>
      <c r="E61" s="15"/>
      <c r="F61" s="15"/>
      <c r="G61" s="15"/>
      <c r="H61" s="15"/>
      <c r="I61" s="16" t="s">
        <v>51</v>
      </c>
      <c r="J61" s="16"/>
    </row>
    <row r="62" spans="1:11" x14ac:dyDescent="0.35">
      <c r="A62" s="7"/>
      <c r="B62" s="7"/>
      <c r="C62" s="8">
        <v>2019</v>
      </c>
      <c r="D62" s="8">
        <v>2020</v>
      </c>
      <c r="E62" s="8">
        <v>2023</v>
      </c>
      <c r="F62" s="8">
        <v>2024</v>
      </c>
      <c r="G62" s="8">
        <v>2025</v>
      </c>
      <c r="H62" s="8">
        <v>2026</v>
      </c>
      <c r="I62" s="15" t="s">
        <v>52</v>
      </c>
      <c r="J62" s="15"/>
    </row>
    <row r="63" spans="1:11" x14ac:dyDescent="0.35">
      <c r="A63" s="6" t="s">
        <v>29</v>
      </c>
      <c r="B63" s="6" t="s">
        <v>28</v>
      </c>
      <c r="C63" s="9">
        <v>394683</v>
      </c>
      <c r="D63" s="9">
        <v>411047</v>
      </c>
      <c r="E63" s="9">
        <v>363554</v>
      </c>
      <c r="F63" s="9">
        <v>354167</v>
      </c>
      <c r="G63" s="9">
        <v>368280</v>
      </c>
      <c r="H63" s="9">
        <v>395913</v>
      </c>
      <c r="I63" s="9">
        <f t="shared" ref="I63" si="7">H63-G63</f>
        <v>27633</v>
      </c>
      <c r="J63" s="10">
        <f t="shared" ref="J63" si="8">(H63-G63)/G63</f>
        <v>7.503258390355165E-2</v>
      </c>
    </row>
    <row r="64" spans="1:11" x14ac:dyDescent="0.35">
      <c r="A64" s="6" t="s">
        <v>53</v>
      </c>
      <c r="B64" s="6" t="s">
        <v>53</v>
      </c>
      <c r="C64" s="9">
        <v>197489</v>
      </c>
      <c r="D64" s="9">
        <v>211130</v>
      </c>
      <c r="E64" s="9">
        <v>181570</v>
      </c>
      <c r="F64" s="9">
        <v>178290</v>
      </c>
      <c r="G64" s="9">
        <v>196405</v>
      </c>
      <c r="H64" s="9">
        <v>215062</v>
      </c>
      <c r="I64" s="9">
        <f>H64-G64</f>
        <v>18657</v>
      </c>
      <c r="J64" s="31">
        <f>(H64-G64)/G64</f>
        <v>9.4992490007891853E-2</v>
      </c>
    </row>
    <row r="65" spans="1:10" x14ac:dyDescent="0.35">
      <c r="A65" s="6" t="s">
        <v>78</v>
      </c>
      <c r="B65" s="6" t="s">
        <v>64</v>
      </c>
      <c r="C65" s="9">
        <v>47023</v>
      </c>
      <c r="D65" s="9">
        <v>46879</v>
      </c>
      <c r="E65" s="9">
        <v>39505</v>
      </c>
      <c r="F65" s="9">
        <v>41980</v>
      </c>
      <c r="G65" s="9">
        <v>43816</v>
      </c>
      <c r="H65" s="9">
        <v>43120</v>
      </c>
      <c r="I65" s="9">
        <f>H65-G65</f>
        <v>-696</v>
      </c>
      <c r="J65" s="10">
        <f>(H65-G65)/G65</f>
        <v>-1.5884608362242102E-2</v>
      </c>
    </row>
    <row r="66" spans="1:10" x14ac:dyDescent="0.35">
      <c r="A66" s="6" t="s">
        <v>87</v>
      </c>
      <c r="B66" s="6" t="s">
        <v>87</v>
      </c>
      <c r="C66" s="9">
        <v>43475</v>
      </c>
      <c r="D66" s="9">
        <v>44517</v>
      </c>
      <c r="E66" s="9">
        <v>37529</v>
      </c>
      <c r="F66" s="9">
        <v>38985</v>
      </c>
      <c r="G66" s="9">
        <v>40264</v>
      </c>
      <c r="H66" s="9">
        <v>40606</v>
      </c>
      <c r="I66" s="9">
        <f>H66-G66</f>
        <v>342</v>
      </c>
      <c r="J66" s="10">
        <f>(H66-G66)/G66</f>
        <v>8.4939399960262275E-3</v>
      </c>
    </row>
    <row r="67" spans="1:10" x14ac:dyDescent="0.35">
      <c r="A67" s="6" t="s">
        <v>81</v>
      </c>
      <c r="B67" s="6" t="s">
        <v>67</v>
      </c>
      <c r="C67" s="9">
        <v>34151</v>
      </c>
      <c r="D67" s="9">
        <v>34267</v>
      </c>
      <c r="E67" s="9">
        <v>29831</v>
      </c>
      <c r="F67" s="9">
        <v>27456</v>
      </c>
      <c r="G67" s="9">
        <v>26586</v>
      </c>
      <c r="H67" s="9">
        <v>32437</v>
      </c>
      <c r="I67" s="9">
        <f>H67-G67</f>
        <v>5851</v>
      </c>
      <c r="J67" s="10">
        <f>(H67-G67)/G67</f>
        <v>0.22007823666591439</v>
      </c>
    </row>
    <row r="68" spans="1:10" x14ac:dyDescent="0.35">
      <c r="A68" s="6" t="s">
        <v>88</v>
      </c>
      <c r="B68" s="6" t="s">
        <v>88</v>
      </c>
      <c r="C68" s="9">
        <v>31746</v>
      </c>
      <c r="D68" s="9">
        <v>32328</v>
      </c>
      <c r="E68" s="9">
        <v>27337</v>
      </c>
      <c r="F68" s="9">
        <v>25011</v>
      </c>
      <c r="G68" s="9">
        <v>25310</v>
      </c>
      <c r="H68" s="9">
        <v>30848</v>
      </c>
      <c r="I68" s="9">
        <f>H68-G68</f>
        <v>5538</v>
      </c>
      <c r="J68" s="10">
        <f>(H68-G68)/G68</f>
        <v>0.2188067957329119</v>
      </c>
    </row>
    <row r="69" spans="1:10" x14ac:dyDescent="0.35">
      <c r="A69" s="6" t="s">
        <v>72</v>
      </c>
      <c r="B69" s="6" t="s">
        <v>58</v>
      </c>
      <c r="C69" s="9">
        <v>32996</v>
      </c>
      <c r="D69" s="9">
        <v>32558</v>
      </c>
      <c r="E69" s="9">
        <v>22337</v>
      </c>
      <c r="F69" s="9">
        <v>21651</v>
      </c>
      <c r="G69" s="9">
        <v>22322</v>
      </c>
      <c r="H69" s="9">
        <v>23305</v>
      </c>
      <c r="I69" s="9">
        <f>H69-G69</f>
        <v>983</v>
      </c>
      <c r="J69" s="10">
        <f>(H69-G69)/G69</f>
        <v>4.4037272645820268E-2</v>
      </c>
    </row>
    <row r="70" spans="1:10" x14ac:dyDescent="0.35">
      <c r="A70" s="6" t="s">
        <v>82</v>
      </c>
      <c r="B70" s="6" t="s">
        <v>68</v>
      </c>
      <c r="C70" s="9">
        <v>13336</v>
      </c>
      <c r="D70" s="9">
        <v>10330</v>
      </c>
      <c r="E70" s="9">
        <v>17626</v>
      </c>
      <c r="F70" s="9">
        <v>18118</v>
      </c>
      <c r="G70" s="9">
        <v>15785</v>
      </c>
      <c r="H70" s="9">
        <v>17463</v>
      </c>
      <c r="I70" s="9">
        <f>H70-G70</f>
        <v>1678</v>
      </c>
      <c r="J70" s="10">
        <f>(H70-G70)/G70</f>
        <v>0.10630345264491606</v>
      </c>
    </row>
    <row r="71" spans="1:10" x14ac:dyDescent="0.35">
      <c r="A71" s="6" t="s">
        <v>86</v>
      </c>
      <c r="B71" s="6" t="s">
        <v>56</v>
      </c>
      <c r="C71" s="9">
        <v>16951</v>
      </c>
      <c r="D71" s="9">
        <v>19304</v>
      </c>
      <c r="E71" s="9">
        <v>12770</v>
      </c>
      <c r="F71" s="9">
        <v>15294</v>
      </c>
      <c r="G71" s="9">
        <v>13017</v>
      </c>
      <c r="H71" s="9">
        <v>13096</v>
      </c>
      <c r="I71" s="9">
        <f>H71-G71</f>
        <v>79</v>
      </c>
      <c r="J71" s="10">
        <f>(H71-G71)/G71</f>
        <v>6.0689867096873316E-3</v>
      </c>
    </row>
    <row r="72" spans="1:10" x14ac:dyDescent="0.35">
      <c r="A72" s="6" t="s">
        <v>80</v>
      </c>
      <c r="B72" s="6" t="s">
        <v>66</v>
      </c>
      <c r="C72" s="9">
        <v>11513</v>
      </c>
      <c r="D72" s="9">
        <v>14007</v>
      </c>
      <c r="E72" s="9">
        <v>13892</v>
      </c>
      <c r="F72" s="9">
        <v>9895</v>
      </c>
      <c r="G72" s="9">
        <v>9519</v>
      </c>
      <c r="H72" s="9">
        <v>11430</v>
      </c>
      <c r="I72" s="9">
        <f>H72-G72</f>
        <v>1911</v>
      </c>
      <c r="J72" s="10">
        <f>(H72-G72)/G72</f>
        <v>0.2007563819728963</v>
      </c>
    </row>
    <row r="73" spans="1:10" x14ac:dyDescent="0.35">
      <c r="A73" s="6" t="s">
        <v>76</v>
      </c>
      <c r="B73" s="6" t="s">
        <v>62</v>
      </c>
      <c r="C73" s="9">
        <v>12257</v>
      </c>
      <c r="D73" s="9">
        <v>14313</v>
      </c>
      <c r="E73" s="9">
        <v>12240</v>
      </c>
      <c r="F73" s="9">
        <v>12232</v>
      </c>
      <c r="G73" s="9">
        <v>10728</v>
      </c>
      <c r="H73" s="9">
        <v>11061</v>
      </c>
      <c r="I73" s="9">
        <f>H73-G73</f>
        <v>333</v>
      </c>
      <c r="J73" s="10">
        <f>(H73-G73)/G73</f>
        <v>3.1040268456375839E-2</v>
      </c>
    </row>
    <row r="74" spans="1:10" x14ac:dyDescent="0.35">
      <c r="A74" s="6" t="s">
        <v>84</v>
      </c>
      <c r="B74" s="6" t="s">
        <v>70</v>
      </c>
      <c r="C74" s="9">
        <v>10289</v>
      </c>
      <c r="D74" s="9">
        <v>10095</v>
      </c>
      <c r="E74" s="9">
        <v>7791</v>
      </c>
      <c r="F74" s="9">
        <v>6957</v>
      </c>
      <c r="G74" s="9">
        <v>7984</v>
      </c>
      <c r="H74" s="9">
        <v>7504</v>
      </c>
      <c r="I74" s="9">
        <f>H74-G74</f>
        <v>-480</v>
      </c>
      <c r="J74" s="10">
        <f>(H74-G74)/G74</f>
        <v>-6.0120240480961921E-2</v>
      </c>
    </row>
    <row r="75" spans="1:10" x14ac:dyDescent="0.35">
      <c r="A75" s="6" t="s">
        <v>75</v>
      </c>
      <c r="B75" s="6" t="s">
        <v>61</v>
      </c>
      <c r="C75" s="9">
        <v>4784</v>
      </c>
      <c r="D75" s="9">
        <v>5090</v>
      </c>
      <c r="E75" s="9">
        <v>4884</v>
      </c>
      <c r="F75" s="9">
        <v>6906</v>
      </c>
      <c r="G75" s="9">
        <v>7309</v>
      </c>
      <c r="H75" s="9">
        <v>7229</v>
      </c>
      <c r="I75" s="9">
        <f>H75-G75</f>
        <v>-80</v>
      </c>
      <c r="J75" s="10">
        <f>(H75-G75)/G75</f>
        <v>-1.0945409768778218E-2</v>
      </c>
    </row>
    <row r="76" spans="1:10" x14ac:dyDescent="0.35">
      <c r="A76" s="6" t="s">
        <v>83</v>
      </c>
      <c r="B76" s="6" t="s">
        <v>69</v>
      </c>
      <c r="C76" s="9">
        <v>4316</v>
      </c>
      <c r="D76" s="9">
        <v>3904</v>
      </c>
      <c r="E76" s="9">
        <v>4436</v>
      </c>
      <c r="F76" s="9">
        <v>4257</v>
      </c>
      <c r="G76" s="9">
        <v>4606</v>
      </c>
      <c r="H76" s="9">
        <v>4118</v>
      </c>
      <c r="I76" s="9">
        <f>H76-G76</f>
        <v>-488</v>
      </c>
      <c r="J76" s="10">
        <f>(H76-G76)/G76</f>
        <v>-0.10594876248371689</v>
      </c>
    </row>
    <row r="77" spans="1:10" x14ac:dyDescent="0.35">
      <c r="A77" s="6" t="s">
        <v>74</v>
      </c>
      <c r="B77" s="6" t="s">
        <v>60</v>
      </c>
      <c r="C77" s="9">
        <v>2688</v>
      </c>
      <c r="D77" s="9">
        <v>2263</v>
      </c>
      <c r="E77" s="9">
        <v>6436</v>
      </c>
      <c r="F77" s="9">
        <v>3414</v>
      </c>
      <c r="G77" s="9">
        <v>3290</v>
      </c>
      <c r="H77" s="9">
        <v>2861</v>
      </c>
      <c r="I77" s="9">
        <f>H77-G77</f>
        <v>-429</v>
      </c>
      <c r="J77" s="10">
        <f>(H77-G77)/G77</f>
        <v>-0.13039513677811551</v>
      </c>
    </row>
    <row r="78" spans="1:10" x14ac:dyDescent="0.35">
      <c r="A78" s="6" t="s">
        <v>79</v>
      </c>
      <c r="B78" s="6" t="s">
        <v>65</v>
      </c>
      <c r="C78" s="9">
        <v>1665</v>
      </c>
      <c r="D78" s="9">
        <v>1396</v>
      </c>
      <c r="E78" s="9">
        <v>2787</v>
      </c>
      <c r="F78" s="9">
        <v>2506</v>
      </c>
      <c r="G78" s="9">
        <v>1982</v>
      </c>
      <c r="H78" s="9">
        <v>2326</v>
      </c>
      <c r="I78" s="9">
        <f>H78-G78</f>
        <v>344</v>
      </c>
      <c r="J78" s="10">
        <f>(H78-G78)/G78</f>
        <v>0.17356205852674067</v>
      </c>
    </row>
    <row r="79" spans="1:10" x14ac:dyDescent="0.35">
      <c r="A79" s="6" t="s">
        <v>77</v>
      </c>
      <c r="B79" s="6" t="s">
        <v>63</v>
      </c>
      <c r="C79" s="9">
        <v>1813</v>
      </c>
      <c r="D79" s="9">
        <v>2295</v>
      </c>
      <c r="E79" s="9">
        <v>2096</v>
      </c>
      <c r="F79" s="9">
        <v>1542</v>
      </c>
      <c r="G79" s="9">
        <v>1416</v>
      </c>
      <c r="H79" s="9">
        <v>1774</v>
      </c>
      <c r="I79" s="9">
        <f>H79-G79</f>
        <v>358</v>
      </c>
      <c r="J79" s="10">
        <f>(H79-G79)/G79</f>
        <v>0.25282485875706212</v>
      </c>
    </row>
    <row r="80" spans="1:10" x14ac:dyDescent="0.35">
      <c r="A80" s="6" t="s">
        <v>73</v>
      </c>
      <c r="B80" s="6" t="s">
        <v>59</v>
      </c>
      <c r="C80" s="9">
        <v>2154</v>
      </c>
      <c r="D80" s="9">
        <v>2188</v>
      </c>
      <c r="E80" s="9">
        <v>3891</v>
      </c>
      <c r="F80" s="9">
        <v>2365</v>
      </c>
      <c r="G80" s="9">
        <v>2134</v>
      </c>
      <c r="H80" s="9">
        <v>1616</v>
      </c>
      <c r="I80" s="9">
        <f>H80-G80</f>
        <v>-518</v>
      </c>
      <c r="J80" s="10">
        <f>(H80-G80)/G80</f>
        <v>-0.24273664479850046</v>
      </c>
    </row>
    <row r="81" spans="1:10" x14ac:dyDescent="0.35">
      <c r="A81" s="6" t="s">
        <v>71</v>
      </c>
      <c r="B81" s="6" t="s">
        <v>57</v>
      </c>
      <c r="C81" s="9">
        <v>1258</v>
      </c>
      <c r="D81" s="9">
        <v>1028</v>
      </c>
      <c r="E81" s="9">
        <v>1462</v>
      </c>
      <c r="F81" s="9">
        <v>1284</v>
      </c>
      <c r="G81" s="9">
        <v>1381</v>
      </c>
      <c r="H81" s="9">
        <v>1511</v>
      </c>
      <c r="I81" s="9">
        <f>H81-G81</f>
        <v>130</v>
      </c>
      <c r="J81" s="10">
        <f>(H81-G81)/G81</f>
        <v>9.4134685010861696E-2</v>
      </c>
    </row>
    <row r="83" spans="1:10" x14ac:dyDescent="0.35">
      <c r="A83" s="36" t="s">
        <v>93</v>
      </c>
      <c r="C83" s="14"/>
    </row>
    <row r="84" spans="1:10" x14ac:dyDescent="0.35">
      <c r="A84" s="7"/>
      <c r="B84" s="7"/>
      <c r="C84" s="15" t="s">
        <v>25</v>
      </c>
      <c r="D84" s="15"/>
      <c r="E84" s="15"/>
      <c r="F84" s="15"/>
      <c r="G84" s="15"/>
      <c r="H84" s="15"/>
      <c r="I84" s="16" t="s">
        <v>51</v>
      </c>
      <c r="J84" s="16"/>
    </row>
    <row r="85" spans="1:10" x14ac:dyDescent="0.35">
      <c r="A85" s="7"/>
      <c r="B85" s="7"/>
      <c r="C85" s="8">
        <v>2019</v>
      </c>
      <c r="D85" s="8">
        <v>2020</v>
      </c>
      <c r="E85" s="8">
        <v>2023</v>
      </c>
      <c r="F85" s="8">
        <v>2024</v>
      </c>
      <c r="G85" s="8">
        <v>2025</v>
      </c>
      <c r="H85" s="8">
        <v>2026</v>
      </c>
      <c r="I85" s="15" t="s">
        <v>52</v>
      </c>
      <c r="J85" s="15"/>
    </row>
    <row r="86" spans="1:10" x14ac:dyDescent="0.35">
      <c r="A86" s="6" t="s">
        <v>29</v>
      </c>
      <c r="B86" s="6" t="s">
        <v>28</v>
      </c>
      <c r="C86" s="9">
        <v>155230</v>
      </c>
      <c r="D86" s="9">
        <v>152122</v>
      </c>
      <c r="E86" s="9">
        <v>193151</v>
      </c>
      <c r="F86" s="9">
        <v>184860</v>
      </c>
      <c r="G86" s="9">
        <v>181454</v>
      </c>
      <c r="H86" s="9">
        <v>194804</v>
      </c>
      <c r="I86" s="9">
        <f t="shared" ref="I86" si="9">H86-G86</f>
        <v>13350</v>
      </c>
      <c r="J86" s="10">
        <f t="shared" ref="J86" si="10">(H86-G86)/G86</f>
        <v>7.3572365447992324E-2</v>
      </c>
    </row>
    <row r="87" spans="1:10" x14ac:dyDescent="0.35">
      <c r="A87" s="6" t="s">
        <v>53</v>
      </c>
      <c r="B87" s="6" t="s">
        <v>53</v>
      </c>
      <c r="C87" s="9">
        <v>34927</v>
      </c>
      <c r="D87" s="9">
        <v>30274</v>
      </c>
      <c r="E87" s="9">
        <v>54905</v>
      </c>
      <c r="F87" s="9">
        <v>53798</v>
      </c>
      <c r="G87" s="9">
        <v>56367</v>
      </c>
      <c r="H87" s="9">
        <v>65135</v>
      </c>
      <c r="I87" s="9">
        <f>H87-G87</f>
        <v>8768</v>
      </c>
      <c r="J87" s="31">
        <f>(H87-G87)/G87</f>
        <v>0.15555200738020472</v>
      </c>
    </row>
    <row r="88" spans="1:10" x14ac:dyDescent="0.35">
      <c r="A88" s="6" t="s">
        <v>78</v>
      </c>
      <c r="B88" s="6" t="s">
        <v>64</v>
      </c>
      <c r="C88" s="9">
        <v>22321</v>
      </c>
      <c r="D88" s="9">
        <v>21991</v>
      </c>
      <c r="E88" s="9">
        <v>24140</v>
      </c>
      <c r="F88" s="9">
        <v>24150</v>
      </c>
      <c r="G88" s="9">
        <v>24175</v>
      </c>
      <c r="H88" s="9">
        <v>22931</v>
      </c>
      <c r="I88" s="9">
        <f>H88-G88</f>
        <v>-1244</v>
      </c>
      <c r="J88" s="10">
        <f>(H88-G88)/G88</f>
        <v>-5.1458117890382626E-2</v>
      </c>
    </row>
    <row r="89" spans="1:10" x14ac:dyDescent="0.35">
      <c r="A89" s="6" t="s">
        <v>87</v>
      </c>
      <c r="B89" s="6" t="s">
        <v>87</v>
      </c>
      <c r="C89" s="9">
        <v>19117</v>
      </c>
      <c r="D89" s="9">
        <v>19836</v>
      </c>
      <c r="E89" s="9">
        <v>22317</v>
      </c>
      <c r="F89" s="9">
        <v>21817</v>
      </c>
      <c r="G89" s="9">
        <v>20939</v>
      </c>
      <c r="H89" s="9">
        <v>21112</v>
      </c>
      <c r="I89" s="9">
        <f>H89-G89</f>
        <v>173</v>
      </c>
      <c r="J89" s="10">
        <f>(H89-G89)/G89</f>
        <v>8.2620946559052479E-3</v>
      </c>
    </row>
    <row r="90" spans="1:10" x14ac:dyDescent="0.35">
      <c r="A90" s="6" t="s">
        <v>72</v>
      </c>
      <c r="B90" s="6" t="s">
        <v>58</v>
      </c>
      <c r="C90" s="9">
        <v>17140</v>
      </c>
      <c r="D90" s="9">
        <v>15790</v>
      </c>
      <c r="E90" s="9">
        <v>18508</v>
      </c>
      <c r="F90" s="9">
        <v>18617</v>
      </c>
      <c r="G90" s="9">
        <v>19056</v>
      </c>
      <c r="H90" s="9">
        <v>20375</v>
      </c>
      <c r="I90" s="9">
        <f>H90-G90</f>
        <v>1319</v>
      </c>
      <c r="J90" s="10">
        <f>(H90-G90)/G90</f>
        <v>6.9217044500419822E-2</v>
      </c>
    </row>
    <row r="91" spans="1:10" x14ac:dyDescent="0.35">
      <c r="A91" s="6" t="s">
        <v>81</v>
      </c>
      <c r="B91" s="6" t="s">
        <v>67</v>
      </c>
      <c r="C91" s="9">
        <v>21106</v>
      </c>
      <c r="D91" s="9">
        <v>21030</v>
      </c>
      <c r="E91" s="9">
        <v>22172</v>
      </c>
      <c r="F91" s="9">
        <v>19117</v>
      </c>
      <c r="G91" s="9">
        <v>17089</v>
      </c>
      <c r="H91" s="9">
        <v>19735</v>
      </c>
      <c r="I91" s="9">
        <f>H91-G91</f>
        <v>2646</v>
      </c>
      <c r="J91" s="10">
        <f>(H91-G91)/G91</f>
        <v>0.15483644449645972</v>
      </c>
    </row>
    <row r="92" spans="1:10" x14ac:dyDescent="0.35">
      <c r="A92" s="6" t="s">
        <v>88</v>
      </c>
      <c r="B92" s="6" t="s">
        <v>88</v>
      </c>
      <c r="C92" s="9">
        <v>19413</v>
      </c>
      <c r="D92" s="9">
        <v>19654</v>
      </c>
      <c r="E92" s="9">
        <v>20171</v>
      </c>
      <c r="F92" s="9">
        <v>17838</v>
      </c>
      <c r="G92" s="9">
        <v>16041</v>
      </c>
      <c r="H92" s="9">
        <v>18656</v>
      </c>
      <c r="I92" s="9">
        <f>H92-G92</f>
        <v>2615</v>
      </c>
      <c r="J92" s="10">
        <f>(H92-G92)/G92</f>
        <v>0.16301976186023315</v>
      </c>
    </row>
    <row r="93" spans="1:10" x14ac:dyDescent="0.35">
      <c r="A93" s="6" t="s">
        <v>82</v>
      </c>
      <c r="B93" s="6" t="s">
        <v>68</v>
      </c>
      <c r="C93" s="9">
        <v>9111</v>
      </c>
      <c r="D93" s="9">
        <v>8386</v>
      </c>
      <c r="E93" s="9">
        <v>15434</v>
      </c>
      <c r="F93" s="9">
        <v>15644</v>
      </c>
      <c r="G93" s="9">
        <v>12948</v>
      </c>
      <c r="H93" s="9">
        <v>14806</v>
      </c>
      <c r="I93" s="9">
        <f>H93-G93</f>
        <v>1858</v>
      </c>
      <c r="J93" s="10">
        <f>(H93-G93)/G93</f>
        <v>0.14349706518381217</v>
      </c>
    </row>
    <row r="94" spans="1:10" x14ac:dyDescent="0.35">
      <c r="A94" s="6" t="s">
        <v>76</v>
      </c>
      <c r="B94" s="6" t="s">
        <v>62</v>
      </c>
      <c r="C94" s="9">
        <v>8674</v>
      </c>
      <c r="D94" s="9">
        <v>9901</v>
      </c>
      <c r="E94" s="9">
        <v>11178</v>
      </c>
      <c r="F94" s="9">
        <v>10505</v>
      </c>
      <c r="G94" s="9">
        <v>9265</v>
      </c>
      <c r="H94" s="9">
        <v>9579</v>
      </c>
      <c r="I94" s="9">
        <f>H94-G94</f>
        <v>314</v>
      </c>
      <c r="J94" s="10">
        <f>(H94-G94)/G94</f>
        <v>3.3890987587695626E-2</v>
      </c>
    </row>
    <row r="95" spans="1:10" x14ac:dyDescent="0.35">
      <c r="A95" s="6" t="s">
        <v>80</v>
      </c>
      <c r="B95" s="6" t="s">
        <v>66</v>
      </c>
      <c r="C95" s="9">
        <v>9231</v>
      </c>
      <c r="D95" s="9">
        <v>11442</v>
      </c>
      <c r="E95" s="9">
        <v>12291</v>
      </c>
      <c r="F95" s="9">
        <v>8392</v>
      </c>
      <c r="G95" s="9">
        <v>8174</v>
      </c>
      <c r="H95" s="9">
        <v>9412</v>
      </c>
      <c r="I95" s="9">
        <f>H95-G95</f>
        <v>1238</v>
      </c>
      <c r="J95" s="10">
        <f>(H95-G95)/G95</f>
        <v>0.15145583557621728</v>
      </c>
    </row>
    <row r="96" spans="1:10" x14ac:dyDescent="0.35">
      <c r="A96" s="6" t="s">
        <v>86</v>
      </c>
      <c r="B96" s="6" t="s">
        <v>56</v>
      </c>
      <c r="C96" s="9">
        <v>10487</v>
      </c>
      <c r="D96" s="9">
        <v>11769</v>
      </c>
      <c r="E96" s="9">
        <v>9940</v>
      </c>
      <c r="F96" s="9">
        <v>10726</v>
      </c>
      <c r="G96" s="9">
        <v>9622</v>
      </c>
      <c r="H96" s="9">
        <v>9160</v>
      </c>
      <c r="I96" s="9">
        <f>H96-G96</f>
        <v>-462</v>
      </c>
      <c r="J96" s="10">
        <f>(H96-G96)/G96</f>
        <v>-4.8014965703595924E-2</v>
      </c>
    </row>
    <row r="97" spans="1:10" x14ac:dyDescent="0.35">
      <c r="A97" s="6" t="s">
        <v>84</v>
      </c>
      <c r="B97" s="6" t="s">
        <v>70</v>
      </c>
      <c r="C97" s="9">
        <v>7811</v>
      </c>
      <c r="D97" s="9">
        <v>7292</v>
      </c>
      <c r="E97" s="9">
        <v>6857</v>
      </c>
      <c r="F97" s="9">
        <v>5875</v>
      </c>
      <c r="G97" s="9">
        <v>6720</v>
      </c>
      <c r="H97" s="9">
        <v>5957</v>
      </c>
      <c r="I97" s="9">
        <f>H97-G97</f>
        <v>-763</v>
      </c>
      <c r="J97" s="10">
        <f>(H97-G97)/G97</f>
        <v>-0.11354166666666667</v>
      </c>
    </row>
    <row r="98" spans="1:10" x14ac:dyDescent="0.35">
      <c r="A98" s="6" t="s">
        <v>75</v>
      </c>
      <c r="B98" s="6" t="s">
        <v>61</v>
      </c>
      <c r="C98" s="9">
        <v>3778</v>
      </c>
      <c r="D98" s="9">
        <v>3813</v>
      </c>
      <c r="E98" s="9">
        <v>4634</v>
      </c>
      <c r="F98" s="9">
        <v>6358</v>
      </c>
      <c r="G98" s="9">
        <v>6108</v>
      </c>
      <c r="H98" s="9">
        <v>5647</v>
      </c>
      <c r="I98" s="9">
        <f>H98-G98</f>
        <v>-461</v>
      </c>
      <c r="J98" s="10">
        <f>(H98-G98)/G98</f>
        <v>-7.5474787164374585E-2</v>
      </c>
    </row>
    <row r="99" spans="1:10" x14ac:dyDescent="0.35">
      <c r="A99" s="6" t="s">
        <v>83</v>
      </c>
      <c r="B99" s="6" t="s">
        <v>69</v>
      </c>
      <c r="C99" s="9">
        <v>3423</v>
      </c>
      <c r="D99" s="9">
        <v>3187</v>
      </c>
      <c r="E99" s="9">
        <v>3729</v>
      </c>
      <c r="F99" s="9">
        <v>3392</v>
      </c>
      <c r="G99" s="9">
        <v>3693</v>
      </c>
      <c r="H99" s="9">
        <v>3437</v>
      </c>
      <c r="I99" s="9">
        <f>H99-G99</f>
        <v>-256</v>
      </c>
      <c r="J99" s="10">
        <f>(H99-G99)/G99</f>
        <v>-6.9320335770376384E-2</v>
      </c>
    </row>
    <row r="100" spans="1:10" x14ac:dyDescent="0.35">
      <c r="A100" s="6" t="s">
        <v>74</v>
      </c>
      <c r="B100" s="6" t="s">
        <v>60</v>
      </c>
      <c r="C100" s="9">
        <v>2410</v>
      </c>
      <c r="D100" s="9">
        <v>1980</v>
      </c>
      <c r="E100" s="9">
        <v>3128</v>
      </c>
      <c r="F100" s="9">
        <v>2659</v>
      </c>
      <c r="G100" s="9">
        <v>2881</v>
      </c>
      <c r="H100" s="9">
        <v>2642</v>
      </c>
      <c r="I100" s="9">
        <f>H100-G100</f>
        <v>-239</v>
      </c>
      <c r="J100" s="10">
        <f>(H100-G100)/G100</f>
        <v>-8.295730649080181E-2</v>
      </c>
    </row>
    <row r="101" spans="1:10" x14ac:dyDescent="0.35">
      <c r="A101" s="6" t="s">
        <v>79</v>
      </c>
      <c r="B101" s="6" t="s">
        <v>65</v>
      </c>
      <c r="C101" s="9">
        <v>1427</v>
      </c>
      <c r="D101" s="9">
        <v>1161</v>
      </c>
      <c r="E101" s="9">
        <v>1960</v>
      </c>
      <c r="F101" s="9">
        <v>1876</v>
      </c>
      <c r="G101" s="9">
        <v>1194</v>
      </c>
      <c r="H101" s="9">
        <v>1877</v>
      </c>
      <c r="I101" s="9">
        <f>H101-G101</f>
        <v>683</v>
      </c>
      <c r="J101" s="10">
        <f>(H101-G101)/G101</f>
        <v>0.57202680067001677</v>
      </c>
    </row>
    <row r="102" spans="1:10" x14ac:dyDescent="0.35">
      <c r="A102" s="6" t="s">
        <v>71</v>
      </c>
      <c r="B102" s="6" t="s">
        <v>57</v>
      </c>
      <c r="C102" s="9">
        <v>1041</v>
      </c>
      <c r="D102" s="9">
        <v>936</v>
      </c>
      <c r="E102" s="9">
        <v>1396</v>
      </c>
      <c r="F102" s="9">
        <v>1235</v>
      </c>
      <c r="G102" s="9">
        <v>1318</v>
      </c>
      <c r="H102" s="9">
        <v>1441</v>
      </c>
      <c r="I102" s="9">
        <f>H102-G102</f>
        <v>123</v>
      </c>
      <c r="J102" s="10">
        <f>(H102-G102)/G102</f>
        <v>9.3323216995447641E-2</v>
      </c>
    </row>
    <row r="103" spans="1:10" x14ac:dyDescent="0.35">
      <c r="A103" s="6" t="s">
        <v>77</v>
      </c>
      <c r="B103" s="6" t="s">
        <v>63</v>
      </c>
      <c r="C103" s="9">
        <v>1359</v>
      </c>
      <c r="D103" s="9">
        <v>1211</v>
      </c>
      <c r="E103" s="9">
        <v>1150</v>
      </c>
      <c r="F103" s="9">
        <v>1159</v>
      </c>
      <c r="G103" s="9">
        <v>983</v>
      </c>
      <c r="H103" s="9">
        <v>1415</v>
      </c>
      <c r="I103" s="9">
        <f>H103-G103</f>
        <v>432</v>
      </c>
      <c r="J103" s="10">
        <f>(H103-G103)/G103</f>
        <v>0.43947100712105797</v>
      </c>
    </row>
    <row r="104" spans="1:10" x14ac:dyDescent="0.35">
      <c r="A104" s="6" t="s">
        <v>73</v>
      </c>
      <c r="B104" s="6" t="s">
        <v>59</v>
      </c>
      <c r="C104" s="9">
        <v>984</v>
      </c>
      <c r="D104" s="9">
        <v>1959</v>
      </c>
      <c r="E104" s="9">
        <v>1729</v>
      </c>
      <c r="F104" s="9">
        <v>1337</v>
      </c>
      <c r="G104" s="9">
        <v>1861</v>
      </c>
      <c r="H104" s="9">
        <v>1255</v>
      </c>
      <c r="I104" s="9">
        <f>H104-G104</f>
        <v>-606</v>
      </c>
      <c r="J104" s="10">
        <f>(H104-G104)/G104</f>
        <v>-0.32563138097796884</v>
      </c>
    </row>
    <row r="106" spans="1:10" x14ac:dyDescent="0.35">
      <c r="A106" s="36" t="s">
        <v>94</v>
      </c>
      <c r="C106" s="14"/>
    </row>
    <row r="107" spans="1:10" x14ac:dyDescent="0.35">
      <c r="A107" s="7"/>
      <c r="B107" s="7"/>
      <c r="C107" s="15" t="s">
        <v>25</v>
      </c>
      <c r="D107" s="15"/>
      <c r="E107" s="15"/>
      <c r="F107" s="15"/>
      <c r="G107" s="15"/>
      <c r="H107" s="15"/>
      <c r="I107" s="16" t="s">
        <v>51</v>
      </c>
      <c r="J107" s="16"/>
    </row>
    <row r="108" spans="1:10" x14ac:dyDescent="0.35">
      <c r="A108" s="7"/>
      <c r="B108" s="7"/>
      <c r="C108" s="8">
        <v>2019</v>
      </c>
      <c r="D108" s="8">
        <v>2020</v>
      </c>
      <c r="E108" s="8">
        <v>2023</v>
      </c>
      <c r="F108" s="8">
        <v>2024</v>
      </c>
      <c r="G108" s="8">
        <v>2025</v>
      </c>
      <c r="H108" s="8">
        <v>2026</v>
      </c>
      <c r="I108" s="15" t="s">
        <v>52</v>
      </c>
      <c r="J108" s="15"/>
    </row>
    <row r="109" spans="1:10" x14ac:dyDescent="0.35">
      <c r="A109" s="6" t="s">
        <v>29</v>
      </c>
      <c r="B109" s="6" t="s">
        <v>28</v>
      </c>
      <c r="C109" s="9">
        <v>239453</v>
      </c>
      <c r="D109" s="9">
        <v>258925</v>
      </c>
      <c r="E109" s="9">
        <v>170403</v>
      </c>
      <c r="F109" s="9">
        <v>169307</v>
      </c>
      <c r="G109" s="9">
        <v>186826</v>
      </c>
      <c r="H109" s="9">
        <v>201109</v>
      </c>
      <c r="I109" s="9">
        <f t="shared" ref="I109" si="11">H109-G109</f>
        <v>14283</v>
      </c>
      <c r="J109" s="10">
        <f t="shared" ref="J109" si="12">(H109-G109)/G109</f>
        <v>7.6450815197028246E-2</v>
      </c>
    </row>
    <row r="110" spans="1:10" x14ac:dyDescent="0.35">
      <c r="A110" s="6" t="s">
        <v>53</v>
      </c>
      <c r="B110" s="6" t="s">
        <v>53</v>
      </c>
      <c r="C110" s="9">
        <v>162562</v>
      </c>
      <c r="D110" s="9">
        <v>180856</v>
      </c>
      <c r="E110" s="9">
        <v>126665</v>
      </c>
      <c r="F110" s="9">
        <v>124492</v>
      </c>
      <c r="G110" s="9">
        <v>140038</v>
      </c>
      <c r="H110" s="9">
        <v>149927</v>
      </c>
      <c r="I110" s="9">
        <f>H110-G110</f>
        <v>9889</v>
      </c>
      <c r="J110" s="31">
        <f>(H110-G110)/G110</f>
        <v>7.0616546937259883E-2</v>
      </c>
    </row>
    <row r="111" spans="1:10" x14ac:dyDescent="0.35">
      <c r="A111" s="6" t="s">
        <v>78</v>
      </c>
      <c r="B111" s="6" t="s">
        <v>64</v>
      </c>
      <c r="C111" s="9">
        <v>24702</v>
      </c>
      <c r="D111" s="9">
        <v>24888</v>
      </c>
      <c r="E111" s="9">
        <v>15365</v>
      </c>
      <c r="F111" s="9">
        <v>17830</v>
      </c>
      <c r="G111" s="9">
        <v>19641</v>
      </c>
      <c r="H111" s="9">
        <v>20189</v>
      </c>
      <c r="I111" s="9">
        <f>H111-G111</f>
        <v>548</v>
      </c>
      <c r="J111" s="10">
        <f>(H111-G111)/G111</f>
        <v>2.7900819713863857E-2</v>
      </c>
    </row>
    <row r="112" spans="1:10" x14ac:dyDescent="0.35">
      <c r="A112" s="6" t="s">
        <v>87</v>
      </c>
      <c r="B112" s="6" t="s">
        <v>87</v>
      </c>
      <c r="C112" s="9">
        <v>24358</v>
      </c>
      <c r="D112" s="9">
        <v>24681</v>
      </c>
      <c r="E112" s="9">
        <v>15212</v>
      </c>
      <c r="F112" s="9">
        <v>17168</v>
      </c>
      <c r="G112" s="9">
        <v>19325</v>
      </c>
      <c r="H112" s="9">
        <v>19494</v>
      </c>
      <c r="I112" s="9">
        <f>H112-G112</f>
        <v>169</v>
      </c>
      <c r="J112" s="10">
        <f>(H112-G112)/G112</f>
        <v>8.7451487710219922E-3</v>
      </c>
    </row>
    <row r="113" spans="1:10" x14ac:dyDescent="0.35">
      <c r="A113" s="6" t="s">
        <v>81</v>
      </c>
      <c r="B113" s="6" t="s">
        <v>67</v>
      </c>
      <c r="C113" s="9">
        <v>13045</v>
      </c>
      <c r="D113" s="9">
        <v>13237</v>
      </c>
      <c r="E113" s="9">
        <v>7659</v>
      </c>
      <c r="F113" s="9">
        <v>8339</v>
      </c>
      <c r="G113" s="9">
        <v>9497</v>
      </c>
      <c r="H113" s="9">
        <v>12702</v>
      </c>
      <c r="I113" s="9">
        <f>H113-G113</f>
        <v>3205</v>
      </c>
      <c r="J113" s="10">
        <f>(H113-G113)/G113</f>
        <v>0.33747499210276932</v>
      </c>
    </row>
    <row r="114" spans="1:10" x14ac:dyDescent="0.35">
      <c r="A114" s="6" t="s">
        <v>88</v>
      </c>
      <c r="B114" s="6" t="s">
        <v>88</v>
      </c>
      <c r="C114" s="9">
        <v>12333</v>
      </c>
      <c r="D114" s="9">
        <v>12674</v>
      </c>
      <c r="E114" s="9">
        <v>7166</v>
      </c>
      <c r="F114" s="9">
        <v>7173</v>
      </c>
      <c r="G114" s="9">
        <v>9269</v>
      </c>
      <c r="H114" s="9">
        <v>12192</v>
      </c>
      <c r="I114" s="9">
        <f>H114-G114</f>
        <v>2923</v>
      </c>
      <c r="J114" s="10">
        <f>(H114-G114)/G114</f>
        <v>0.31535224943359585</v>
      </c>
    </row>
    <row r="115" spans="1:10" x14ac:dyDescent="0.35">
      <c r="A115" s="6" t="s">
        <v>86</v>
      </c>
      <c r="B115" s="6" t="s">
        <v>56</v>
      </c>
      <c r="C115" s="9">
        <v>6464</v>
      </c>
      <c r="D115" s="9">
        <v>7535</v>
      </c>
      <c r="E115" s="9">
        <v>2830</v>
      </c>
      <c r="F115" s="9">
        <v>4568</v>
      </c>
      <c r="G115" s="9">
        <v>3395</v>
      </c>
      <c r="H115" s="9">
        <v>3936</v>
      </c>
      <c r="I115" s="9">
        <f>H115-G115</f>
        <v>541</v>
      </c>
      <c r="J115" s="10">
        <f>(H115-G115)/G115</f>
        <v>0.15935198821796759</v>
      </c>
    </row>
    <row r="116" spans="1:10" x14ac:dyDescent="0.35">
      <c r="A116" s="6" t="s">
        <v>72</v>
      </c>
      <c r="B116" s="6" t="s">
        <v>58</v>
      </c>
      <c r="C116" s="9">
        <v>15856</v>
      </c>
      <c r="D116" s="9">
        <v>16768</v>
      </c>
      <c r="E116" s="9">
        <v>3829</v>
      </c>
      <c r="F116" s="9">
        <v>3034</v>
      </c>
      <c r="G116" s="9">
        <v>3266</v>
      </c>
      <c r="H116" s="9">
        <v>2930</v>
      </c>
      <c r="I116" s="9">
        <f>H116-G116</f>
        <v>-336</v>
      </c>
      <c r="J116" s="10">
        <f>(H116-G116)/G116</f>
        <v>-0.10287813839559094</v>
      </c>
    </row>
    <row r="117" spans="1:10" x14ac:dyDescent="0.35">
      <c r="A117" s="6" t="s">
        <v>82</v>
      </c>
      <c r="B117" s="6" t="s">
        <v>68</v>
      </c>
      <c r="C117" s="9">
        <v>4225</v>
      </c>
      <c r="D117" s="9">
        <v>1944</v>
      </c>
      <c r="E117" s="9">
        <v>2192</v>
      </c>
      <c r="F117" s="9">
        <v>2474</v>
      </c>
      <c r="G117" s="9">
        <v>2837</v>
      </c>
      <c r="H117" s="9">
        <v>2657</v>
      </c>
      <c r="I117" s="9">
        <f>H117-G117</f>
        <v>-180</v>
      </c>
      <c r="J117" s="10">
        <f>(H117-G117)/G117</f>
        <v>-6.3447303489601689E-2</v>
      </c>
    </row>
    <row r="118" spans="1:10" x14ac:dyDescent="0.35">
      <c r="A118" s="6" t="s">
        <v>80</v>
      </c>
      <c r="B118" s="6" t="s">
        <v>66</v>
      </c>
      <c r="C118" s="9">
        <v>2282</v>
      </c>
      <c r="D118" s="9">
        <v>2565</v>
      </c>
      <c r="E118" s="9">
        <v>1601</v>
      </c>
      <c r="F118" s="9">
        <v>1503</v>
      </c>
      <c r="G118" s="9">
        <v>1345</v>
      </c>
      <c r="H118" s="9">
        <v>2018</v>
      </c>
      <c r="I118" s="9">
        <f>H118-G118</f>
        <v>673</v>
      </c>
      <c r="J118" s="10">
        <f>(H118-G118)/G118</f>
        <v>0.50037174721189592</v>
      </c>
    </row>
    <row r="119" spans="1:10" x14ac:dyDescent="0.35">
      <c r="A119" s="6" t="s">
        <v>75</v>
      </c>
      <c r="B119" s="6" t="s">
        <v>61</v>
      </c>
      <c r="C119" s="9">
        <v>1006</v>
      </c>
      <c r="D119" s="9">
        <v>1277</v>
      </c>
      <c r="E119" s="9">
        <v>250</v>
      </c>
      <c r="F119" s="9">
        <v>548</v>
      </c>
      <c r="G119" s="9">
        <v>1201</v>
      </c>
      <c r="H119" s="9">
        <v>1582</v>
      </c>
      <c r="I119" s="9">
        <f>H119-G119</f>
        <v>381</v>
      </c>
      <c r="J119" s="10">
        <f>(H119-G119)/G119</f>
        <v>0.31723563696919233</v>
      </c>
    </row>
    <row r="120" spans="1:10" x14ac:dyDescent="0.35">
      <c r="A120" s="6" t="s">
        <v>84</v>
      </c>
      <c r="B120" s="6" t="s">
        <v>70</v>
      </c>
      <c r="C120" s="9">
        <v>2478</v>
      </c>
      <c r="D120" s="9">
        <v>2803</v>
      </c>
      <c r="E120" s="9">
        <v>934</v>
      </c>
      <c r="F120" s="9">
        <v>1082</v>
      </c>
      <c r="G120" s="9">
        <v>1264</v>
      </c>
      <c r="H120" s="9">
        <v>1547</v>
      </c>
      <c r="I120" s="9">
        <f>H120-G120</f>
        <v>283</v>
      </c>
      <c r="J120" s="10">
        <f>(H120-G120)/G120</f>
        <v>0.22389240506329114</v>
      </c>
    </row>
    <row r="121" spans="1:10" x14ac:dyDescent="0.35">
      <c r="A121" s="6" t="s">
        <v>76</v>
      </c>
      <c r="B121" s="6" t="s">
        <v>62</v>
      </c>
      <c r="C121" s="9">
        <v>3583</v>
      </c>
      <c r="D121" s="9">
        <v>4412</v>
      </c>
      <c r="E121" s="9">
        <v>1062</v>
      </c>
      <c r="F121" s="9">
        <v>1727</v>
      </c>
      <c r="G121" s="9">
        <v>1463</v>
      </c>
      <c r="H121" s="9">
        <v>1482</v>
      </c>
      <c r="I121" s="9">
        <f>H121-G121</f>
        <v>19</v>
      </c>
      <c r="J121" s="10">
        <f>(H121-G121)/G121</f>
        <v>1.2987012987012988E-2</v>
      </c>
    </row>
    <row r="122" spans="1:10" x14ac:dyDescent="0.35">
      <c r="A122" s="6" t="s">
        <v>83</v>
      </c>
      <c r="B122" s="6" t="s">
        <v>69</v>
      </c>
      <c r="C122" s="9">
        <v>893</v>
      </c>
      <c r="D122" s="9">
        <v>717</v>
      </c>
      <c r="E122" s="9">
        <v>707</v>
      </c>
      <c r="F122" s="9">
        <v>865</v>
      </c>
      <c r="G122" s="9">
        <v>913</v>
      </c>
      <c r="H122" s="9">
        <v>681</v>
      </c>
      <c r="I122" s="9">
        <f>H122-G122</f>
        <v>-232</v>
      </c>
      <c r="J122" s="10">
        <f>(H122-G122)/G122</f>
        <v>-0.25410733844468786</v>
      </c>
    </row>
    <row r="123" spans="1:10" x14ac:dyDescent="0.35">
      <c r="A123" s="6" t="s">
        <v>79</v>
      </c>
      <c r="B123" s="6" t="s">
        <v>65</v>
      </c>
      <c r="C123" s="9">
        <v>238</v>
      </c>
      <c r="D123" s="9">
        <v>235</v>
      </c>
      <c r="E123" s="9">
        <v>827</v>
      </c>
      <c r="F123" s="9">
        <v>630</v>
      </c>
      <c r="G123" s="9">
        <v>788</v>
      </c>
      <c r="H123" s="9">
        <v>449</v>
      </c>
      <c r="I123" s="9">
        <f>H123-G123</f>
        <v>-339</v>
      </c>
      <c r="J123" s="10">
        <f>(H123-G123)/G123</f>
        <v>-0.43020304568527917</v>
      </c>
    </row>
    <row r="124" spans="1:10" x14ac:dyDescent="0.35">
      <c r="A124" s="6" t="s">
        <v>73</v>
      </c>
      <c r="B124" s="6" t="s">
        <v>59</v>
      </c>
      <c r="C124" s="9">
        <v>1170</v>
      </c>
      <c r="D124" s="9">
        <v>229</v>
      </c>
      <c r="E124" s="9">
        <v>2162</v>
      </c>
      <c r="F124" s="9">
        <v>1028</v>
      </c>
      <c r="G124" s="9">
        <v>273</v>
      </c>
      <c r="H124" s="9">
        <v>361</v>
      </c>
      <c r="I124" s="9">
        <f>H124-G124</f>
        <v>88</v>
      </c>
      <c r="J124" s="10">
        <f>(H124-G124)/G124</f>
        <v>0.32234432234432236</v>
      </c>
    </row>
    <row r="125" spans="1:10" x14ac:dyDescent="0.35">
      <c r="A125" s="6" t="s">
        <v>77</v>
      </c>
      <c r="B125" s="6" t="s">
        <v>63</v>
      </c>
      <c r="C125" s="9">
        <v>454</v>
      </c>
      <c r="D125" s="9">
        <v>1084</v>
      </c>
      <c r="E125" s="9">
        <v>946</v>
      </c>
      <c r="F125" s="9">
        <v>383</v>
      </c>
      <c r="G125" s="9">
        <v>433</v>
      </c>
      <c r="H125" s="9">
        <v>359</v>
      </c>
      <c r="I125" s="9">
        <f>H125-G125</f>
        <v>-74</v>
      </c>
      <c r="J125" s="10">
        <f>(H125-G125)/G125</f>
        <v>-0.17090069284064666</v>
      </c>
    </row>
    <row r="126" spans="1:10" x14ac:dyDescent="0.35">
      <c r="A126" s="6" t="s">
        <v>74</v>
      </c>
      <c r="B126" s="6" t="s">
        <v>60</v>
      </c>
      <c r="C126" s="9">
        <v>278</v>
      </c>
      <c r="D126" s="9">
        <v>283</v>
      </c>
      <c r="E126" s="9">
        <v>3308</v>
      </c>
      <c r="F126" s="9">
        <v>755</v>
      </c>
      <c r="G126" s="9">
        <v>409</v>
      </c>
      <c r="H126" s="9">
        <v>219</v>
      </c>
      <c r="I126" s="9">
        <f>H126-G126</f>
        <v>-190</v>
      </c>
      <c r="J126" s="10">
        <f>(H126-G126)/G126</f>
        <v>-0.46454767726161367</v>
      </c>
    </row>
    <row r="127" spans="1:10" x14ac:dyDescent="0.35">
      <c r="A127" s="6" t="s">
        <v>71</v>
      </c>
      <c r="B127" s="6" t="s">
        <v>57</v>
      </c>
      <c r="C127" s="9">
        <v>217</v>
      </c>
      <c r="D127" s="9">
        <v>92</v>
      </c>
      <c r="E127" s="9">
        <v>66</v>
      </c>
      <c r="F127" s="9">
        <v>49</v>
      </c>
      <c r="G127" s="9">
        <v>63</v>
      </c>
      <c r="H127" s="9">
        <v>70</v>
      </c>
      <c r="I127" s="9">
        <f>H127-G127</f>
        <v>7</v>
      </c>
      <c r="J127" s="10">
        <f>(H127-G127)/G127</f>
        <v>0.1111111111111111</v>
      </c>
    </row>
    <row r="129" spans="1:14" x14ac:dyDescent="0.35">
      <c r="A129" s="2" t="s">
        <v>26</v>
      </c>
    </row>
    <row r="130" spans="1:14" x14ac:dyDescent="0.35">
      <c r="A130" s="37" t="s">
        <v>95</v>
      </c>
    </row>
    <row r="131" spans="1:14" x14ac:dyDescent="0.35">
      <c r="A131" s="7"/>
      <c r="B131" s="7"/>
      <c r="C131" s="15" t="s">
        <v>25</v>
      </c>
      <c r="D131" s="15"/>
      <c r="E131" s="15"/>
      <c r="F131" s="15"/>
      <c r="G131" s="15"/>
      <c r="H131" s="15"/>
      <c r="I131" s="16" t="s">
        <v>51</v>
      </c>
      <c r="J131" s="16"/>
      <c r="N131" s="23"/>
    </row>
    <row r="132" spans="1:14" x14ac:dyDescent="0.35">
      <c r="A132" s="7"/>
      <c r="B132" s="7"/>
      <c r="C132" s="8">
        <v>2019</v>
      </c>
      <c r="D132" s="8">
        <v>2020</v>
      </c>
      <c r="E132" s="8">
        <v>2023</v>
      </c>
      <c r="F132" s="8">
        <v>2024</v>
      </c>
      <c r="G132" s="8">
        <v>2025</v>
      </c>
      <c r="H132" s="8">
        <v>2026</v>
      </c>
      <c r="I132" s="15" t="s">
        <v>52</v>
      </c>
      <c r="J132" s="15"/>
      <c r="K132" s="25"/>
      <c r="L132" s="25"/>
      <c r="M132" s="25"/>
      <c r="N132" s="25"/>
    </row>
    <row r="133" spans="1:14" x14ac:dyDescent="0.35">
      <c r="A133" s="6" t="s">
        <v>29</v>
      </c>
      <c r="B133" s="6" t="s">
        <v>28</v>
      </c>
      <c r="C133" s="9">
        <v>56263</v>
      </c>
      <c r="D133" s="9">
        <v>71950</v>
      </c>
      <c r="E133" s="9">
        <v>50887</v>
      </c>
      <c r="F133" s="9">
        <v>44414</v>
      </c>
      <c r="G133" s="9">
        <v>54938</v>
      </c>
      <c r="H133" s="9">
        <v>54720</v>
      </c>
      <c r="I133" s="9">
        <f t="shared" ref="I133:I136" si="13">H133-G133</f>
        <v>-218</v>
      </c>
      <c r="J133" s="13">
        <f t="shared" ref="J133:J136" si="14">(H133-G133)/G133</f>
        <v>-3.9681095052604759E-3</v>
      </c>
      <c r="K133" s="25"/>
      <c r="L133" s="25"/>
      <c r="M133" s="25"/>
      <c r="N133" s="25"/>
    </row>
    <row r="134" spans="1:14" x14ac:dyDescent="0.35">
      <c r="A134" s="6" t="s">
        <v>85</v>
      </c>
      <c r="B134" s="6" t="s">
        <v>55</v>
      </c>
      <c r="C134" s="9">
        <v>39281</v>
      </c>
      <c r="D134" s="9">
        <v>54094</v>
      </c>
      <c r="E134" s="9">
        <v>43879</v>
      </c>
      <c r="F134" s="9">
        <v>37764</v>
      </c>
      <c r="G134" s="9">
        <v>46538</v>
      </c>
      <c r="H134" s="9">
        <v>47838</v>
      </c>
      <c r="I134" s="6">
        <f t="shared" si="13"/>
        <v>1300</v>
      </c>
      <c r="J134" s="30">
        <f t="shared" si="14"/>
        <v>2.7934161330525592E-2</v>
      </c>
      <c r="K134" s="25"/>
      <c r="L134" s="25"/>
      <c r="M134" s="25"/>
      <c r="N134" s="25"/>
    </row>
    <row r="135" spans="1:14" x14ac:dyDescent="0.35">
      <c r="A135" s="6" t="s">
        <v>53</v>
      </c>
      <c r="B135" s="6" t="s">
        <v>53</v>
      </c>
      <c r="C135" s="9">
        <v>37317</v>
      </c>
      <c r="D135" s="9">
        <v>51456</v>
      </c>
      <c r="E135" s="9">
        <v>42686</v>
      </c>
      <c r="F135" s="9">
        <v>36431</v>
      </c>
      <c r="G135" s="17" t="s">
        <v>54</v>
      </c>
      <c r="H135" s="9">
        <v>46394</v>
      </c>
      <c r="I135" s="9" t="e">
        <f t="shared" si="13"/>
        <v>#VALUE!</v>
      </c>
      <c r="J135" s="31" t="e">
        <f t="shared" si="14"/>
        <v>#VALUE!</v>
      </c>
      <c r="K135" s="25"/>
      <c r="L135" s="25"/>
      <c r="M135" s="25"/>
      <c r="N135" s="25"/>
    </row>
    <row r="136" spans="1:14" x14ac:dyDescent="0.35">
      <c r="A136" s="6" t="s">
        <v>86</v>
      </c>
      <c r="B136" s="6" t="s">
        <v>56</v>
      </c>
      <c r="C136" s="9">
        <v>1964</v>
      </c>
      <c r="D136" s="9">
        <v>2638</v>
      </c>
      <c r="E136" s="9">
        <v>1193</v>
      </c>
      <c r="F136" s="9">
        <v>1333</v>
      </c>
      <c r="G136" s="17" t="s">
        <v>54</v>
      </c>
      <c r="H136" s="9">
        <v>1444</v>
      </c>
      <c r="I136" s="9" t="e">
        <f t="shared" si="13"/>
        <v>#VALUE!</v>
      </c>
      <c r="J136" s="10" t="e">
        <f t="shared" si="14"/>
        <v>#VALUE!</v>
      </c>
      <c r="K136" s="25"/>
      <c r="L136" s="25"/>
      <c r="M136" s="25"/>
      <c r="N136" s="25"/>
    </row>
    <row r="137" spans="1:14" x14ac:dyDescent="0.35">
      <c r="A137" s="6" t="s">
        <v>78</v>
      </c>
      <c r="B137" s="6" t="s">
        <v>64</v>
      </c>
      <c r="C137" s="9">
        <v>12010</v>
      </c>
      <c r="D137" s="9">
        <v>11920</v>
      </c>
      <c r="E137" s="9">
        <v>3663</v>
      </c>
      <c r="F137" s="9">
        <v>3602</v>
      </c>
      <c r="G137" s="9">
        <v>4442</v>
      </c>
      <c r="H137" s="9">
        <v>3072</v>
      </c>
      <c r="I137" s="9">
        <f>H137-G137</f>
        <v>-1370</v>
      </c>
      <c r="J137" s="10">
        <f>(H137-G137)/G137</f>
        <v>-0.30841963079693829</v>
      </c>
    </row>
    <row r="138" spans="1:14" x14ac:dyDescent="0.35">
      <c r="A138" s="6" t="s">
        <v>87</v>
      </c>
      <c r="B138" s="6" t="s">
        <v>87</v>
      </c>
      <c r="C138" s="9">
        <v>11978</v>
      </c>
      <c r="D138" s="17" t="s">
        <v>54</v>
      </c>
      <c r="E138" s="17" t="s">
        <v>54</v>
      </c>
      <c r="F138" s="9">
        <v>3533</v>
      </c>
      <c r="G138" s="9">
        <v>4428</v>
      </c>
      <c r="H138" s="9">
        <v>3037</v>
      </c>
      <c r="I138" s="9">
        <f>H138-G138</f>
        <v>-1391</v>
      </c>
      <c r="J138" s="10">
        <f>(H138-G138)/G138</f>
        <v>-0.31413730803974704</v>
      </c>
    </row>
    <row r="139" spans="1:14" x14ac:dyDescent="0.35">
      <c r="A139" s="6" t="s">
        <v>81</v>
      </c>
      <c r="B139" s="6" t="s">
        <v>67</v>
      </c>
      <c r="C139" s="9">
        <v>2330</v>
      </c>
      <c r="D139" s="9">
        <v>2770</v>
      </c>
      <c r="E139" s="9">
        <v>1300</v>
      </c>
      <c r="F139" s="9">
        <v>1159</v>
      </c>
      <c r="G139" s="9">
        <v>1609</v>
      </c>
      <c r="H139" s="9">
        <v>1658</v>
      </c>
      <c r="I139" s="9">
        <f>H139-G139</f>
        <v>49</v>
      </c>
      <c r="J139" s="10">
        <f>(H139-G139)/G139</f>
        <v>3.0453697949036667E-2</v>
      </c>
    </row>
    <row r="140" spans="1:14" x14ac:dyDescent="0.35">
      <c r="A140" s="6" t="s">
        <v>72</v>
      </c>
      <c r="B140" s="6" t="s">
        <v>58</v>
      </c>
      <c r="C140" s="9">
        <v>488</v>
      </c>
      <c r="D140" s="9">
        <v>447</v>
      </c>
      <c r="E140" s="9">
        <v>446</v>
      </c>
      <c r="F140" s="9">
        <v>417</v>
      </c>
      <c r="G140" s="9">
        <v>400</v>
      </c>
      <c r="H140" s="9">
        <v>642</v>
      </c>
      <c r="I140" s="9">
        <f>H140-G140</f>
        <v>242</v>
      </c>
      <c r="J140" s="10">
        <f>(H140-G140)/G140</f>
        <v>0.60499999999999998</v>
      </c>
      <c r="K140" s="25"/>
      <c r="L140" s="25"/>
      <c r="M140" s="25"/>
      <c r="N140" s="28"/>
    </row>
    <row r="141" spans="1:14" x14ac:dyDescent="0.35">
      <c r="A141" s="6" t="s">
        <v>80</v>
      </c>
      <c r="B141" s="6" t="s">
        <v>66</v>
      </c>
      <c r="C141" s="9">
        <v>284</v>
      </c>
      <c r="D141" s="9">
        <v>253</v>
      </c>
      <c r="E141" s="9">
        <v>276</v>
      </c>
      <c r="F141" s="9">
        <v>320</v>
      </c>
      <c r="G141" s="9">
        <v>237</v>
      </c>
      <c r="H141" s="9">
        <v>485</v>
      </c>
      <c r="I141" s="9">
        <f>H141-G141</f>
        <v>248</v>
      </c>
      <c r="J141" s="10">
        <f>(H141-G141)/G141</f>
        <v>1.0464135021097047</v>
      </c>
    </row>
    <row r="142" spans="1:14" x14ac:dyDescent="0.35">
      <c r="A142" s="6" t="s">
        <v>76</v>
      </c>
      <c r="B142" s="6" t="s">
        <v>62</v>
      </c>
      <c r="C142" s="9">
        <v>432</v>
      </c>
      <c r="D142" s="9">
        <v>591</v>
      </c>
      <c r="E142" s="9">
        <v>326</v>
      </c>
      <c r="F142" s="9">
        <v>295</v>
      </c>
      <c r="G142" s="9">
        <v>373</v>
      </c>
      <c r="H142" s="9">
        <v>389</v>
      </c>
      <c r="I142" s="9">
        <f>H142-G142</f>
        <v>16</v>
      </c>
      <c r="J142" s="10">
        <f>(H142-G142)/G142</f>
        <v>4.2895442359249331E-2</v>
      </c>
    </row>
    <row r="143" spans="1:14" x14ac:dyDescent="0.35">
      <c r="A143" s="6" t="s">
        <v>82</v>
      </c>
      <c r="B143" s="6" t="s">
        <v>68</v>
      </c>
      <c r="C143" s="9">
        <v>163</v>
      </c>
      <c r="D143" s="9">
        <v>275</v>
      </c>
      <c r="E143" s="9">
        <v>116</v>
      </c>
      <c r="F143" s="9">
        <v>344</v>
      </c>
      <c r="G143" s="9">
        <v>286</v>
      </c>
      <c r="H143" s="9">
        <v>184</v>
      </c>
      <c r="I143" s="9">
        <f>H143-G143</f>
        <v>-102</v>
      </c>
      <c r="J143" s="10">
        <f>(H143-G143)/G143</f>
        <v>-0.35664335664335667</v>
      </c>
    </row>
    <row r="144" spans="1:14" x14ac:dyDescent="0.35">
      <c r="A144" s="6" t="s">
        <v>75</v>
      </c>
      <c r="B144" s="6" t="s">
        <v>61</v>
      </c>
      <c r="C144" s="9">
        <v>394</v>
      </c>
      <c r="D144" s="9">
        <v>743</v>
      </c>
      <c r="E144" s="9">
        <v>91</v>
      </c>
      <c r="F144" s="9">
        <v>158</v>
      </c>
      <c r="G144" s="9">
        <v>270</v>
      </c>
      <c r="H144" s="9">
        <v>147</v>
      </c>
      <c r="I144" s="9">
        <f>H144-G144</f>
        <v>-123</v>
      </c>
      <c r="J144" s="10">
        <f>(H144-G144)/G144</f>
        <v>-0.45555555555555555</v>
      </c>
      <c r="L144" s="32"/>
      <c r="M144" s="32"/>
      <c r="N144" s="32"/>
    </row>
    <row r="145" spans="1:14" x14ac:dyDescent="0.35">
      <c r="A145" s="6" t="s">
        <v>74</v>
      </c>
      <c r="B145" s="6" t="s">
        <v>60</v>
      </c>
      <c r="C145" s="9">
        <v>37</v>
      </c>
      <c r="D145" s="17" t="s">
        <v>54</v>
      </c>
      <c r="E145" s="9">
        <v>227</v>
      </c>
      <c r="F145" s="9">
        <v>34</v>
      </c>
      <c r="G145" s="9">
        <v>163</v>
      </c>
      <c r="H145" s="9">
        <v>78</v>
      </c>
      <c r="I145" s="9">
        <f>H145-G145</f>
        <v>-85</v>
      </c>
      <c r="J145" s="10">
        <f>(H145-G145)/G145</f>
        <v>-0.5214723926380368</v>
      </c>
      <c r="K145" s="25"/>
      <c r="L145" s="25"/>
      <c r="M145" s="25"/>
      <c r="N145" s="28"/>
    </row>
    <row r="146" spans="1:14" x14ac:dyDescent="0.35">
      <c r="A146" s="6" t="s">
        <v>83</v>
      </c>
      <c r="B146" s="6" t="s">
        <v>69</v>
      </c>
      <c r="C146" s="9">
        <v>151</v>
      </c>
      <c r="D146" s="9">
        <v>121</v>
      </c>
      <c r="E146" s="9">
        <v>106</v>
      </c>
      <c r="F146" s="9">
        <v>105</v>
      </c>
      <c r="G146" s="9">
        <v>195</v>
      </c>
      <c r="H146" s="9">
        <v>70</v>
      </c>
      <c r="I146" s="9">
        <f>H146-G146</f>
        <v>-125</v>
      </c>
      <c r="J146" s="10">
        <f>(H146-G146)/G146</f>
        <v>-0.64102564102564108</v>
      </c>
    </row>
    <row r="147" spans="1:14" x14ac:dyDescent="0.35">
      <c r="A147" s="6" t="s">
        <v>73</v>
      </c>
      <c r="B147" s="6" t="s">
        <v>59</v>
      </c>
      <c r="C147" s="17" t="s">
        <v>54</v>
      </c>
      <c r="D147" s="9">
        <v>35</v>
      </c>
      <c r="E147" s="17" t="s">
        <v>54</v>
      </c>
      <c r="F147" s="9">
        <v>54</v>
      </c>
      <c r="G147" s="9">
        <v>73</v>
      </c>
      <c r="H147" s="9">
        <v>25</v>
      </c>
      <c r="I147" s="9">
        <f>H147-G147</f>
        <v>-48</v>
      </c>
      <c r="J147" s="10">
        <f>(H147-G147)/G147</f>
        <v>-0.65753424657534243</v>
      </c>
      <c r="K147" s="25"/>
      <c r="L147" s="25"/>
      <c r="M147" s="25"/>
      <c r="N147" s="28"/>
    </row>
    <row r="148" spans="1:14" x14ac:dyDescent="0.35">
      <c r="A148" s="6" t="s">
        <v>71</v>
      </c>
      <c r="B148" s="6" t="s">
        <v>57</v>
      </c>
      <c r="C148" s="17" t="s">
        <v>54</v>
      </c>
      <c r="D148" s="9">
        <v>39</v>
      </c>
      <c r="E148" s="9">
        <v>31</v>
      </c>
      <c r="F148" s="17" t="s">
        <v>54</v>
      </c>
      <c r="G148" s="9">
        <v>39</v>
      </c>
      <c r="H148" s="9">
        <v>9</v>
      </c>
      <c r="I148" s="9">
        <f>H148-G148</f>
        <v>-30</v>
      </c>
      <c r="J148" s="10">
        <f>(H148-G148)/G148</f>
        <v>-0.76923076923076927</v>
      </c>
      <c r="K148" s="25"/>
      <c r="L148" s="25"/>
      <c r="M148" s="25"/>
      <c r="N148" s="25"/>
    </row>
    <row r="149" spans="1:14" x14ac:dyDescent="0.35">
      <c r="A149" s="6" t="s">
        <v>79</v>
      </c>
      <c r="B149" s="6" t="s">
        <v>65</v>
      </c>
      <c r="C149" s="9">
        <v>18</v>
      </c>
      <c r="D149" s="17" t="s">
        <v>54</v>
      </c>
      <c r="E149" s="17" t="s">
        <v>54</v>
      </c>
      <c r="F149" s="17" t="s">
        <v>54</v>
      </c>
      <c r="G149" s="9">
        <v>56</v>
      </c>
      <c r="H149" s="9">
        <v>0</v>
      </c>
      <c r="I149" s="9">
        <f>H149-G149</f>
        <v>-56</v>
      </c>
      <c r="J149" s="10">
        <f>(H149-G149)/G149</f>
        <v>-1</v>
      </c>
    </row>
    <row r="150" spans="1:14" x14ac:dyDescent="0.35">
      <c r="A150" s="6" t="s">
        <v>77</v>
      </c>
      <c r="B150" s="6" t="s">
        <v>63</v>
      </c>
      <c r="C150" s="9">
        <v>20</v>
      </c>
      <c r="D150" s="9">
        <v>113</v>
      </c>
      <c r="E150" s="17" t="s">
        <v>54</v>
      </c>
      <c r="F150" s="17" t="s">
        <v>54</v>
      </c>
      <c r="G150" s="9">
        <v>15</v>
      </c>
      <c r="H150" s="17" t="s">
        <v>54</v>
      </c>
      <c r="I150" s="9" t="e">
        <f>H150-G150</f>
        <v>#VALUE!</v>
      </c>
      <c r="J150" s="10" t="e">
        <f>(H150-G150)/G150</f>
        <v>#VALUE!</v>
      </c>
    </row>
    <row r="151" spans="1:14" x14ac:dyDescent="0.35">
      <c r="A151" s="6" t="s">
        <v>84</v>
      </c>
      <c r="B151" s="6" t="s">
        <v>70</v>
      </c>
      <c r="C151" s="9">
        <v>422</v>
      </c>
      <c r="D151" s="9">
        <v>445</v>
      </c>
      <c r="E151" s="9">
        <v>140</v>
      </c>
      <c r="F151" s="9">
        <v>127</v>
      </c>
      <c r="G151" s="9">
        <v>242</v>
      </c>
      <c r="H151" s="17" t="s">
        <v>54</v>
      </c>
      <c r="I151" s="9" t="e">
        <f>H151-G151</f>
        <v>#VALUE!</v>
      </c>
      <c r="J151" s="10" t="e">
        <f>(H151-G151)/G151</f>
        <v>#VALUE!</v>
      </c>
    </row>
    <row r="153" spans="1:14" x14ac:dyDescent="0.35">
      <c r="A153" s="2" t="s">
        <v>26</v>
      </c>
      <c r="L153" s="2"/>
    </row>
    <row r="154" spans="1:14" x14ac:dyDescent="0.35">
      <c r="A154" s="37" t="s">
        <v>96</v>
      </c>
      <c r="L154" s="2"/>
    </row>
    <row r="155" spans="1:14" x14ac:dyDescent="0.35">
      <c r="A155" s="7"/>
      <c r="B155" s="7"/>
      <c r="C155" s="15" t="s">
        <v>25</v>
      </c>
      <c r="D155" s="15"/>
      <c r="E155" s="15"/>
      <c r="F155" s="15"/>
      <c r="G155" s="15"/>
      <c r="H155" s="15"/>
      <c r="I155" s="16" t="s">
        <v>51</v>
      </c>
      <c r="J155" s="16"/>
    </row>
    <row r="156" spans="1:14" x14ac:dyDescent="0.35">
      <c r="A156" s="7"/>
      <c r="B156" s="7"/>
      <c r="C156" s="8">
        <v>2019</v>
      </c>
      <c r="D156" s="8">
        <v>2020</v>
      </c>
      <c r="E156" s="8">
        <v>2023</v>
      </c>
      <c r="F156" s="8">
        <v>2024</v>
      </c>
      <c r="G156" s="8">
        <v>2025</v>
      </c>
      <c r="H156" s="8">
        <v>2026</v>
      </c>
      <c r="I156" s="15" t="s">
        <v>52</v>
      </c>
      <c r="J156" s="15"/>
    </row>
    <row r="157" spans="1:14" x14ac:dyDescent="0.35">
      <c r="A157" s="6" t="s">
        <v>29</v>
      </c>
      <c r="B157" s="6" t="s">
        <v>28</v>
      </c>
      <c r="C157" s="9">
        <v>16084</v>
      </c>
      <c r="D157" s="9">
        <v>16082</v>
      </c>
      <c r="E157" s="9">
        <v>22897</v>
      </c>
      <c r="F157" s="9">
        <v>25267</v>
      </c>
      <c r="G157" s="9">
        <v>27140</v>
      </c>
      <c r="H157" s="9">
        <v>31014</v>
      </c>
      <c r="I157" s="9">
        <f t="shared" ref="I157" si="15">H157-G157</f>
        <v>3874</v>
      </c>
      <c r="J157" s="10">
        <f t="shared" ref="J157" si="16">(H157-G157)/G157</f>
        <v>0.14274134119380988</v>
      </c>
    </row>
    <row r="158" spans="1:14" x14ac:dyDescent="0.35">
      <c r="A158" s="6" t="s">
        <v>78</v>
      </c>
      <c r="B158" s="6" t="s">
        <v>64</v>
      </c>
      <c r="C158" s="9">
        <v>3790</v>
      </c>
      <c r="D158" s="9">
        <v>5031</v>
      </c>
      <c r="E158" s="9">
        <v>6709</v>
      </c>
      <c r="F158" s="9">
        <v>9242</v>
      </c>
      <c r="G158" s="9">
        <v>10657</v>
      </c>
      <c r="H158" s="9">
        <v>12211</v>
      </c>
      <c r="I158" s="9">
        <f>H158-G158</f>
        <v>1554</v>
      </c>
      <c r="J158" s="10">
        <f>(H158-G158)/G158</f>
        <v>0.14581964905695788</v>
      </c>
    </row>
    <row r="159" spans="1:14" x14ac:dyDescent="0.35">
      <c r="A159" s="6" t="s">
        <v>87</v>
      </c>
      <c r="B159" s="6" t="s">
        <v>87</v>
      </c>
      <c r="C159" s="9">
        <v>3766</v>
      </c>
      <c r="D159" s="17" t="s">
        <v>54</v>
      </c>
      <c r="E159" s="9">
        <v>6618</v>
      </c>
      <c r="F159" s="9">
        <v>9020</v>
      </c>
      <c r="G159" s="9">
        <v>10408</v>
      </c>
      <c r="H159" s="9">
        <v>11992</v>
      </c>
      <c r="I159" s="9">
        <f>H159-G159</f>
        <v>1584</v>
      </c>
      <c r="J159" s="10">
        <f>(H159-G159)/G159</f>
        <v>0.15219062259800153</v>
      </c>
    </row>
    <row r="160" spans="1:14" x14ac:dyDescent="0.35">
      <c r="A160" s="6" t="s">
        <v>53</v>
      </c>
      <c r="B160" s="6" t="s">
        <v>53</v>
      </c>
      <c r="C160" s="9">
        <v>7367</v>
      </c>
      <c r="D160" s="9">
        <v>6380</v>
      </c>
      <c r="E160" s="9">
        <v>9130</v>
      </c>
      <c r="F160" s="9">
        <v>8441</v>
      </c>
      <c r="G160" s="9">
        <v>9105</v>
      </c>
      <c r="H160" s="9">
        <v>9648</v>
      </c>
      <c r="I160" s="9">
        <f>H160-G160</f>
        <v>543</v>
      </c>
      <c r="J160" s="31">
        <f>(H160-G160)/G160</f>
        <v>5.9637561779242176E-2</v>
      </c>
    </row>
    <row r="161" spans="1:10" x14ac:dyDescent="0.35">
      <c r="A161" s="6" t="s">
        <v>81</v>
      </c>
      <c r="B161" s="6" t="s">
        <v>67</v>
      </c>
      <c r="C161" s="9">
        <v>1921</v>
      </c>
      <c r="D161" s="9">
        <v>1803</v>
      </c>
      <c r="E161" s="9">
        <v>3118</v>
      </c>
      <c r="F161" s="9">
        <v>3014</v>
      </c>
      <c r="G161" s="9">
        <v>3169</v>
      </c>
      <c r="H161" s="9">
        <v>4440</v>
      </c>
      <c r="I161" s="9">
        <f>H161-G161</f>
        <v>1271</v>
      </c>
      <c r="J161" s="10">
        <f>(H161-G161)/G161</f>
        <v>0.40107289365730514</v>
      </c>
    </row>
    <row r="162" spans="1:10" x14ac:dyDescent="0.35">
      <c r="A162" s="6" t="s">
        <v>88</v>
      </c>
      <c r="B162" s="6" t="s">
        <v>88</v>
      </c>
      <c r="C162" s="9">
        <v>1635</v>
      </c>
      <c r="D162" s="9">
        <v>1713</v>
      </c>
      <c r="E162" s="9">
        <v>2872</v>
      </c>
      <c r="F162" s="9">
        <v>2343</v>
      </c>
      <c r="G162" s="9">
        <v>3000</v>
      </c>
      <c r="H162" s="9">
        <v>4039</v>
      </c>
      <c r="I162" s="9">
        <f>H162-G162</f>
        <v>1039</v>
      </c>
      <c r="J162" s="10">
        <f>(H162-G162)/G162</f>
        <v>0.34633333333333333</v>
      </c>
    </row>
    <row r="163" spans="1:10" x14ac:dyDescent="0.35">
      <c r="A163" s="6" t="s">
        <v>82</v>
      </c>
      <c r="B163" s="6" t="s">
        <v>68</v>
      </c>
      <c r="C163" s="9">
        <v>186</v>
      </c>
      <c r="D163" s="9">
        <v>208</v>
      </c>
      <c r="E163" s="9">
        <v>644</v>
      </c>
      <c r="F163" s="9">
        <v>703</v>
      </c>
      <c r="G163" s="9">
        <v>1290</v>
      </c>
      <c r="H163" s="9">
        <v>1128</v>
      </c>
      <c r="I163" s="9">
        <f>H163-G163</f>
        <v>-162</v>
      </c>
      <c r="J163" s="10">
        <f>(H163-G163)/G163</f>
        <v>-0.12558139534883722</v>
      </c>
    </row>
    <row r="164" spans="1:10" x14ac:dyDescent="0.35">
      <c r="A164" s="6" t="s">
        <v>86</v>
      </c>
      <c r="B164" s="6" t="s">
        <v>56</v>
      </c>
      <c r="C164" s="9">
        <v>448</v>
      </c>
      <c r="D164" s="9">
        <v>777</v>
      </c>
      <c r="E164" s="9">
        <v>642</v>
      </c>
      <c r="F164" s="9">
        <v>935</v>
      </c>
      <c r="G164" s="9">
        <v>583</v>
      </c>
      <c r="H164" s="9">
        <v>1107</v>
      </c>
      <c r="I164" s="9">
        <f>H164-G164</f>
        <v>524</v>
      </c>
      <c r="J164" s="10">
        <f>(H164-G164)/G164</f>
        <v>0.89879931389365353</v>
      </c>
    </row>
    <row r="165" spans="1:10" x14ac:dyDescent="0.35">
      <c r="A165" s="6" t="s">
        <v>80</v>
      </c>
      <c r="B165" s="6" t="s">
        <v>66</v>
      </c>
      <c r="C165" s="9">
        <v>689</v>
      </c>
      <c r="D165" s="9">
        <v>614</v>
      </c>
      <c r="E165" s="9">
        <v>709</v>
      </c>
      <c r="F165" s="9">
        <v>690</v>
      </c>
      <c r="G165" s="9">
        <v>587</v>
      </c>
      <c r="H165" s="9">
        <v>686</v>
      </c>
      <c r="I165" s="9">
        <f>H165-G165</f>
        <v>99</v>
      </c>
      <c r="J165" s="10">
        <f>(H165-G165)/G165</f>
        <v>0.1686541737649063</v>
      </c>
    </row>
    <row r="166" spans="1:10" x14ac:dyDescent="0.35">
      <c r="A166" s="6" t="s">
        <v>72</v>
      </c>
      <c r="B166" s="6" t="s">
        <v>58</v>
      </c>
      <c r="C166" s="9">
        <v>577</v>
      </c>
      <c r="D166" s="9">
        <v>316</v>
      </c>
      <c r="E166" s="9">
        <v>624</v>
      </c>
      <c r="F166" s="9">
        <v>659</v>
      </c>
      <c r="G166" s="9">
        <v>344</v>
      </c>
      <c r="H166" s="9">
        <v>497</v>
      </c>
      <c r="I166" s="9">
        <f>H166-G166</f>
        <v>153</v>
      </c>
      <c r="J166" s="10">
        <f>(H166-G166)/G166</f>
        <v>0.44476744186046513</v>
      </c>
    </row>
    <row r="167" spans="1:10" x14ac:dyDescent="0.35">
      <c r="A167" s="6" t="s">
        <v>84</v>
      </c>
      <c r="B167" s="6" t="s">
        <v>70</v>
      </c>
      <c r="C167" s="17" t="s">
        <v>54</v>
      </c>
      <c r="D167" s="17" t="s">
        <v>54</v>
      </c>
      <c r="E167" s="9">
        <v>352</v>
      </c>
      <c r="F167" s="17" t="s">
        <v>54</v>
      </c>
      <c r="G167" s="9">
        <v>605</v>
      </c>
      <c r="H167" s="9">
        <v>413</v>
      </c>
      <c r="I167" s="9">
        <f>H167-G167</f>
        <v>-192</v>
      </c>
      <c r="J167" s="10">
        <f>(H167-G167)/G167</f>
        <v>-0.31735537190082647</v>
      </c>
    </row>
    <row r="168" spans="1:10" x14ac:dyDescent="0.35">
      <c r="A168" s="6" t="s">
        <v>75</v>
      </c>
      <c r="B168" s="6" t="s">
        <v>61</v>
      </c>
      <c r="C168" s="9">
        <v>37</v>
      </c>
      <c r="D168" s="9">
        <v>24</v>
      </c>
      <c r="E168" s="9">
        <v>64</v>
      </c>
      <c r="F168" s="9">
        <v>132</v>
      </c>
      <c r="G168" s="9">
        <v>197</v>
      </c>
      <c r="H168" s="9">
        <v>255</v>
      </c>
      <c r="I168" s="9">
        <f>H168-G168</f>
        <v>58</v>
      </c>
      <c r="J168" s="10">
        <f>(H168-G168)/G168</f>
        <v>0.29441624365482233</v>
      </c>
    </row>
    <row r="169" spans="1:10" x14ac:dyDescent="0.35">
      <c r="A169" s="6" t="s">
        <v>73</v>
      </c>
      <c r="B169" s="6" t="s">
        <v>59</v>
      </c>
      <c r="C169" s="9">
        <v>119</v>
      </c>
      <c r="D169" s="9">
        <v>27</v>
      </c>
      <c r="E169" s="9">
        <v>344</v>
      </c>
      <c r="F169" s="9">
        <v>399</v>
      </c>
      <c r="G169" s="17" t="s">
        <v>54</v>
      </c>
      <c r="H169" s="9">
        <v>172</v>
      </c>
      <c r="I169" s="9" t="e">
        <f>H169-G169</f>
        <v>#VALUE!</v>
      </c>
      <c r="J169" s="10" t="e">
        <f>(H169-G169)/G169</f>
        <v>#VALUE!</v>
      </c>
    </row>
    <row r="170" spans="1:10" x14ac:dyDescent="0.35">
      <c r="A170" s="6" t="s">
        <v>76</v>
      </c>
      <c r="B170" s="6" t="s">
        <v>62</v>
      </c>
      <c r="C170" s="9">
        <v>106</v>
      </c>
      <c r="D170" s="9">
        <v>165</v>
      </c>
      <c r="E170" s="9">
        <v>110</v>
      </c>
      <c r="F170" s="9">
        <v>137</v>
      </c>
      <c r="G170" s="9">
        <v>95</v>
      </c>
      <c r="H170" s="9">
        <v>114</v>
      </c>
      <c r="I170" s="9">
        <f>H170-G170</f>
        <v>19</v>
      </c>
      <c r="J170" s="10">
        <f>(H170-G170)/G170</f>
        <v>0.2</v>
      </c>
    </row>
    <row r="171" spans="1:10" x14ac:dyDescent="0.35">
      <c r="A171" s="6" t="s">
        <v>79</v>
      </c>
      <c r="B171" s="6" t="s">
        <v>65</v>
      </c>
      <c r="C171" s="17" t="s">
        <v>54</v>
      </c>
      <c r="D171" s="9">
        <v>0</v>
      </c>
      <c r="E171" s="9">
        <v>173</v>
      </c>
      <c r="F171" s="9">
        <v>133</v>
      </c>
      <c r="G171" s="9">
        <v>94</v>
      </c>
      <c r="H171" s="9">
        <v>114</v>
      </c>
      <c r="I171" s="9">
        <f>H171-G171</f>
        <v>20</v>
      </c>
      <c r="J171" s="10">
        <f>(H171-G171)/G171</f>
        <v>0.21276595744680851</v>
      </c>
    </row>
    <row r="172" spans="1:10" x14ac:dyDescent="0.35">
      <c r="A172" s="6" t="s">
        <v>77</v>
      </c>
      <c r="B172" s="6" t="s">
        <v>63</v>
      </c>
      <c r="C172" s="9">
        <v>71</v>
      </c>
      <c r="D172" s="9">
        <v>189</v>
      </c>
      <c r="E172" s="9">
        <v>200</v>
      </c>
      <c r="F172" s="9">
        <v>153</v>
      </c>
      <c r="G172" s="9">
        <v>20</v>
      </c>
      <c r="H172" s="9">
        <v>82</v>
      </c>
      <c r="I172" s="9">
        <f>H172-G172</f>
        <v>62</v>
      </c>
      <c r="J172" s="10">
        <f>(H172-G172)/G172</f>
        <v>3.1</v>
      </c>
    </row>
    <row r="173" spans="1:10" x14ac:dyDescent="0.35">
      <c r="A173" s="6" t="s">
        <v>83</v>
      </c>
      <c r="B173" s="6" t="s">
        <v>69</v>
      </c>
      <c r="C173" s="9">
        <v>22</v>
      </c>
      <c r="D173" s="9">
        <v>42</v>
      </c>
      <c r="E173" s="9">
        <v>59</v>
      </c>
      <c r="F173" s="9">
        <v>95</v>
      </c>
      <c r="G173" s="9">
        <v>163</v>
      </c>
      <c r="H173" s="9">
        <v>57</v>
      </c>
      <c r="I173" s="9">
        <f>H173-G173</f>
        <v>-106</v>
      </c>
      <c r="J173" s="10">
        <f>(H173-G173)/G173</f>
        <v>-0.65030674846625769</v>
      </c>
    </row>
    <row r="174" spans="1:10" x14ac:dyDescent="0.35">
      <c r="A174" s="6" t="s">
        <v>74</v>
      </c>
      <c r="B174" s="6" t="s">
        <v>60</v>
      </c>
      <c r="C174" s="9">
        <v>92</v>
      </c>
      <c r="D174" s="9">
        <v>16</v>
      </c>
      <c r="E174" s="17" t="s">
        <v>54</v>
      </c>
      <c r="F174" s="9">
        <v>120</v>
      </c>
      <c r="G174" s="9">
        <v>59</v>
      </c>
      <c r="H174" s="9">
        <v>56</v>
      </c>
      <c r="I174" s="9">
        <f>H174-G174</f>
        <v>-3</v>
      </c>
      <c r="J174" s="10">
        <f>(H174-G174)/G174</f>
        <v>-5.0847457627118647E-2</v>
      </c>
    </row>
    <row r="175" spans="1:10" x14ac:dyDescent="0.35">
      <c r="A175" s="6" t="s">
        <v>71</v>
      </c>
      <c r="B175" s="6" t="s">
        <v>57</v>
      </c>
      <c r="C175" s="9">
        <v>16</v>
      </c>
      <c r="D175" s="17" t="s">
        <v>54</v>
      </c>
      <c r="E175" s="17" t="s">
        <v>54</v>
      </c>
      <c r="F175" s="17" t="s">
        <v>54</v>
      </c>
      <c r="G175" s="17" t="s">
        <v>54</v>
      </c>
      <c r="H175" s="9">
        <v>34</v>
      </c>
      <c r="I175" s="9" t="e">
        <f>H175-G175</f>
        <v>#VALUE!</v>
      </c>
      <c r="J175" s="10" t="e">
        <f>(H175-G175)/G175</f>
        <v>#VALUE!</v>
      </c>
    </row>
    <row r="177" spans="1:10" x14ac:dyDescent="0.35">
      <c r="A177" s="38" t="s">
        <v>26</v>
      </c>
    </row>
    <row r="178" spans="1:10" x14ac:dyDescent="0.35">
      <c r="A178" s="39" t="s">
        <v>97</v>
      </c>
    </row>
    <row r="179" spans="1:10" x14ac:dyDescent="0.35">
      <c r="A179" s="7"/>
      <c r="B179" s="7"/>
      <c r="C179" s="15" t="s">
        <v>25</v>
      </c>
      <c r="D179" s="15"/>
      <c r="E179" s="15"/>
      <c r="F179" s="15"/>
      <c r="G179" s="15"/>
      <c r="H179" s="15"/>
      <c r="I179" s="16" t="s">
        <v>51</v>
      </c>
      <c r="J179" s="16"/>
    </row>
    <row r="180" spans="1:10" x14ac:dyDescent="0.35">
      <c r="A180" s="7"/>
      <c r="B180" s="7"/>
      <c r="C180" s="8">
        <v>2019</v>
      </c>
      <c r="D180" s="8">
        <v>2020</v>
      </c>
      <c r="E180" s="8">
        <v>2023</v>
      </c>
      <c r="F180" s="8">
        <v>2024</v>
      </c>
      <c r="G180" s="8">
        <v>2025</v>
      </c>
      <c r="H180" s="8">
        <v>2026</v>
      </c>
      <c r="I180" s="15" t="s">
        <v>52</v>
      </c>
      <c r="J180" s="15"/>
    </row>
    <row r="181" spans="1:10" x14ac:dyDescent="0.35">
      <c r="A181" s="6" t="s">
        <v>29</v>
      </c>
      <c r="B181" s="6" t="s">
        <v>28</v>
      </c>
      <c r="C181" s="9">
        <v>6613</v>
      </c>
      <c r="D181" s="9">
        <v>5978</v>
      </c>
      <c r="E181" s="9">
        <v>6475</v>
      </c>
      <c r="F181" s="9">
        <v>7451</v>
      </c>
      <c r="G181" s="9">
        <v>7869</v>
      </c>
      <c r="H181" s="9">
        <v>8802</v>
      </c>
      <c r="I181" s="9">
        <f t="shared" ref="I181" si="17">H181-G181</f>
        <v>933</v>
      </c>
      <c r="J181" s="10">
        <f t="shared" ref="J181" si="18">(H181-G181)/G181</f>
        <v>0.11856652687762105</v>
      </c>
    </row>
    <row r="182" spans="1:10" x14ac:dyDescent="0.35">
      <c r="A182" s="6" t="s">
        <v>53</v>
      </c>
      <c r="B182" s="6" t="s">
        <v>53</v>
      </c>
      <c r="C182" s="9">
        <v>4930</v>
      </c>
      <c r="D182" s="9">
        <v>4370</v>
      </c>
      <c r="E182" s="9">
        <v>4819</v>
      </c>
      <c r="F182" s="9">
        <v>5396</v>
      </c>
      <c r="G182" s="9">
        <v>5956</v>
      </c>
      <c r="H182" s="9">
        <v>6958</v>
      </c>
      <c r="I182" s="9">
        <f>H182-G182</f>
        <v>1002</v>
      </c>
      <c r="J182" s="31">
        <f>(H182-G182)/G182</f>
        <v>0.16823371390194761</v>
      </c>
    </row>
    <row r="183" spans="1:10" x14ac:dyDescent="0.35">
      <c r="A183" s="6" t="s">
        <v>81</v>
      </c>
      <c r="B183" s="6" t="s">
        <v>67</v>
      </c>
      <c r="C183" s="9">
        <v>453</v>
      </c>
      <c r="D183" s="9">
        <v>576</v>
      </c>
      <c r="E183" s="9">
        <v>553</v>
      </c>
      <c r="F183" s="9">
        <v>568</v>
      </c>
      <c r="G183" s="9">
        <v>448</v>
      </c>
      <c r="H183" s="9">
        <v>887</v>
      </c>
      <c r="I183" s="9">
        <f>H183-G183</f>
        <v>439</v>
      </c>
      <c r="J183" s="10">
        <f>(H183-G183)/G183</f>
        <v>0.9799107142857143</v>
      </c>
    </row>
    <row r="184" spans="1:10" x14ac:dyDescent="0.35">
      <c r="A184" s="6" t="s">
        <v>88</v>
      </c>
      <c r="B184" s="6" t="s">
        <v>88</v>
      </c>
      <c r="C184" s="9">
        <v>401</v>
      </c>
      <c r="D184" s="9">
        <v>565</v>
      </c>
      <c r="E184" s="9">
        <v>421</v>
      </c>
      <c r="F184" s="9">
        <v>444</v>
      </c>
      <c r="G184" s="9">
        <v>448</v>
      </c>
      <c r="H184" s="9">
        <v>820</v>
      </c>
      <c r="I184" s="9">
        <f>H184-G184</f>
        <v>372</v>
      </c>
      <c r="J184" s="10">
        <f>(H184-G184)/G184</f>
        <v>0.8303571428571429</v>
      </c>
    </row>
    <row r="185" spans="1:10" x14ac:dyDescent="0.35">
      <c r="A185" s="6" t="s">
        <v>82</v>
      </c>
      <c r="B185" s="6" t="s">
        <v>68</v>
      </c>
      <c r="C185" s="9">
        <v>294</v>
      </c>
      <c r="D185" s="9">
        <v>63</v>
      </c>
      <c r="E185" s="9">
        <v>442</v>
      </c>
      <c r="F185" s="9">
        <v>517</v>
      </c>
      <c r="G185" s="9">
        <v>537</v>
      </c>
      <c r="H185" s="9">
        <v>340</v>
      </c>
      <c r="I185" s="9">
        <f>H185-G185</f>
        <v>-197</v>
      </c>
      <c r="J185" s="10">
        <f>(H185-G185)/G185</f>
        <v>-0.36685288640595903</v>
      </c>
    </row>
    <row r="186" spans="1:10" x14ac:dyDescent="0.35">
      <c r="A186" s="6" t="s">
        <v>78</v>
      </c>
      <c r="B186" s="6" t="s">
        <v>64</v>
      </c>
      <c r="C186" s="9">
        <v>201</v>
      </c>
      <c r="D186" s="9">
        <v>162</v>
      </c>
      <c r="E186" s="9">
        <v>174</v>
      </c>
      <c r="F186" s="9">
        <v>363</v>
      </c>
      <c r="G186" s="9">
        <v>244</v>
      </c>
      <c r="H186" s="9">
        <v>265</v>
      </c>
      <c r="I186" s="9">
        <f>H186-G186</f>
        <v>21</v>
      </c>
      <c r="J186" s="10">
        <f>(H186-G186)/G186</f>
        <v>8.6065573770491802E-2</v>
      </c>
    </row>
    <row r="187" spans="1:10" x14ac:dyDescent="0.35">
      <c r="A187" s="6" t="s">
        <v>87</v>
      </c>
      <c r="B187" s="6" t="s">
        <v>87</v>
      </c>
      <c r="C187" s="17" t="s">
        <v>54</v>
      </c>
      <c r="D187" s="9">
        <v>162</v>
      </c>
      <c r="E187" s="9">
        <v>159</v>
      </c>
      <c r="F187" s="9">
        <v>346</v>
      </c>
      <c r="G187" s="9">
        <v>244</v>
      </c>
      <c r="H187" s="9">
        <v>265</v>
      </c>
      <c r="I187" s="9">
        <f>H187-G187</f>
        <v>21</v>
      </c>
      <c r="J187" s="10">
        <f>(H187-G187)/G187</f>
        <v>8.6065573770491802E-2</v>
      </c>
    </row>
    <row r="188" spans="1:10" x14ac:dyDescent="0.35">
      <c r="A188" s="6" t="s">
        <v>80</v>
      </c>
      <c r="B188" s="6" t="s">
        <v>66</v>
      </c>
      <c r="C188" s="9">
        <v>45</v>
      </c>
      <c r="D188" s="9">
        <v>67</v>
      </c>
      <c r="E188" s="9">
        <v>83</v>
      </c>
      <c r="F188" s="9">
        <v>24</v>
      </c>
      <c r="G188" s="9">
        <v>67</v>
      </c>
      <c r="H188" s="9">
        <v>89</v>
      </c>
      <c r="I188" s="9">
        <f>H188-G188</f>
        <v>22</v>
      </c>
      <c r="J188" s="10">
        <f>(H188-G188)/G188</f>
        <v>0.32835820895522388</v>
      </c>
    </row>
    <row r="189" spans="1:10" x14ac:dyDescent="0.35">
      <c r="A189" s="6" t="s">
        <v>72</v>
      </c>
      <c r="B189" s="6" t="s">
        <v>58</v>
      </c>
      <c r="C189" s="9">
        <v>379</v>
      </c>
      <c r="D189" s="9">
        <v>274</v>
      </c>
      <c r="E189" s="9">
        <v>166</v>
      </c>
      <c r="F189" s="9">
        <v>196</v>
      </c>
      <c r="G189" s="9">
        <v>123</v>
      </c>
      <c r="H189" s="9">
        <v>85</v>
      </c>
      <c r="I189" s="9">
        <f>H189-G189</f>
        <v>-38</v>
      </c>
      <c r="J189" s="10">
        <f>(H189-G189)/G189</f>
        <v>-0.30894308943089432</v>
      </c>
    </row>
    <row r="190" spans="1:10" x14ac:dyDescent="0.35">
      <c r="A190" s="6" t="s">
        <v>86</v>
      </c>
      <c r="B190" s="6" t="s">
        <v>56</v>
      </c>
      <c r="C190" s="9">
        <v>121</v>
      </c>
      <c r="D190" s="9">
        <v>87</v>
      </c>
      <c r="E190" s="9">
        <v>86</v>
      </c>
      <c r="F190" s="9">
        <v>134</v>
      </c>
      <c r="G190" s="9">
        <v>130</v>
      </c>
      <c r="H190" s="9">
        <v>43</v>
      </c>
      <c r="I190" s="9">
        <f>H190-G190</f>
        <v>-87</v>
      </c>
      <c r="J190" s="10">
        <f>(H190-G190)/G190</f>
        <v>-0.66923076923076918</v>
      </c>
    </row>
    <row r="191" spans="1:10" x14ac:dyDescent="0.35">
      <c r="A191" s="6" t="s">
        <v>83</v>
      </c>
      <c r="B191" s="6" t="s">
        <v>69</v>
      </c>
      <c r="C191" s="9">
        <v>28</v>
      </c>
      <c r="D191" s="9">
        <v>35</v>
      </c>
      <c r="E191" s="9">
        <v>13</v>
      </c>
      <c r="F191" s="9">
        <v>41</v>
      </c>
      <c r="G191" s="9">
        <v>34</v>
      </c>
      <c r="H191" s="9">
        <v>41</v>
      </c>
      <c r="I191" s="9">
        <f>H191-G191</f>
        <v>7</v>
      </c>
      <c r="J191" s="10">
        <f>(H191-G191)/G191</f>
        <v>0.20588235294117646</v>
      </c>
    </row>
    <row r="192" spans="1:10" x14ac:dyDescent="0.35">
      <c r="A192" s="6" t="s">
        <v>76</v>
      </c>
      <c r="B192" s="6" t="s">
        <v>62</v>
      </c>
      <c r="C192" s="9">
        <v>8</v>
      </c>
      <c r="D192" s="9">
        <v>59</v>
      </c>
      <c r="E192" s="9">
        <v>42</v>
      </c>
      <c r="F192" s="9">
        <v>27</v>
      </c>
      <c r="G192" s="9">
        <v>37</v>
      </c>
      <c r="H192" s="9">
        <v>25</v>
      </c>
      <c r="I192" s="9">
        <f>H192-G192</f>
        <v>-12</v>
      </c>
      <c r="J192" s="10">
        <f>(H192-G192)/G192</f>
        <v>-0.32432432432432434</v>
      </c>
    </row>
    <row r="193" spans="1:10" x14ac:dyDescent="0.35">
      <c r="A193" s="6" t="s">
        <v>84</v>
      </c>
      <c r="B193" s="6" t="s">
        <v>70</v>
      </c>
      <c r="C193" s="9">
        <v>102</v>
      </c>
      <c r="D193" s="9">
        <v>17</v>
      </c>
      <c r="E193" s="9">
        <v>35</v>
      </c>
      <c r="F193" s="9">
        <v>60</v>
      </c>
      <c r="G193" s="9">
        <v>115</v>
      </c>
      <c r="H193" s="9">
        <v>25</v>
      </c>
      <c r="I193" s="9">
        <f>H193-G193</f>
        <v>-90</v>
      </c>
      <c r="J193" s="10">
        <f>(H193-G193)/G193</f>
        <v>-0.78260869565217395</v>
      </c>
    </row>
    <row r="194" spans="1:10" x14ac:dyDescent="0.35">
      <c r="A194" s="6" t="s">
        <v>77</v>
      </c>
      <c r="B194" s="6" t="s">
        <v>63</v>
      </c>
      <c r="C194" s="17" t="s">
        <v>54</v>
      </c>
      <c r="D194" s="17" t="s">
        <v>54</v>
      </c>
      <c r="E194" s="17" t="s">
        <v>54</v>
      </c>
      <c r="F194" s="9">
        <v>22</v>
      </c>
      <c r="G194" s="9">
        <v>15</v>
      </c>
      <c r="H194" s="9">
        <v>0</v>
      </c>
      <c r="I194" s="9">
        <f>H194-G194</f>
        <v>-15</v>
      </c>
      <c r="J194" s="10">
        <f>(H194-G194)/G194</f>
        <v>-1</v>
      </c>
    </row>
    <row r="195" spans="1:10" x14ac:dyDescent="0.35">
      <c r="A195" s="33"/>
      <c r="B195" s="33"/>
      <c r="C195" s="34"/>
      <c r="D195" s="34"/>
      <c r="E195" s="34"/>
      <c r="F195" s="24"/>
      <c r="G195" s="24"/>
      <c r="H195" s="24"/>
      <c r="I195" s="24"/>
      <c r="J195" s="35"/>
    </row>
    <row r="196" spans="1:10" x14ac:dyDescent="0.35">
      <c r="A196" s="38" t="s">
        <v>91</v>
      </c>
    </row>
    <row r="197" spans="1:10" x14ac:dyDescent="0.35">
      <c r="A197" s="40" t="s">
        <v>99</v>
      </c>
    </row>
    <row r="198" spans="1:10" x14ac:dyDescent="0.35">
      <c r="A198" s="7"/>
      <c r="B198" s="7"/>
      <c r="C198" s="15" t="s">
        <v>25</v>
      </c>
      <c r="D198" s="15"/>
      <c r="E198" s="15"/>
      <c r="F198" s="15"/>
      <c r="G198" s="15"/>
      <c r="H198" s="15"/>
      <c r="I198" s="16" t="s">
        <v>51</v>
      </c>
      <c r="J198" s="16"/>
    </row>
    <row r="199" spans="1:10" x14ac:dyDescent="0.35">
      <c r="A199" s="7"/>
      <c r="B199" s="7"/>
      <c r="C199" s="8">
        <v>2019</v>
      </c>
      <c r="D199" s="8">
        <v>2020</v>
      </c>
      <c r="E199" s="8">
        <v>2023</v>
      </c>
      <c r="F199" s="8">
        <v>2024</v>
      </c>
      <c r="G199" s="8">
        <v>2025</v>
      </c>
      <c r="H199" s="8">
        <v>2026</v>
      </c>
      <c r="I199" s="15" t="s">
        <v>52</v>
      </c>
      <c r="J199" s="15"/>
    </row>
    <row r="200" spans="1:10" x14ac:dyDescent="0.35">
      <c r="A200" s="6" t="s">
        <v>29</v>
      </c>
      <c r="B200" s="6" t="s">
        <v>28</v>
      </c>
      <c r="C200" s="9">
        <v>11393</v>
      </c>
      <c r="D200" s="9">
        <v>6327</v>
      </c>
      <c r="E200" s="9">
        <v>13615</v>
      </c>
      <c r="F200" s="9">
        <v>8359</v>
      </c>
      <c r="G200" s="9">
        <v>8925</v>
      </c>
      <c r="H200" s="9">
        <v>8600</v>
      </c>
      <c r="I200" s="9">
        <f t="shared" ref="I200" si="19">H200-G200</f>
        <v>-325</v>
      </c>
      <c r="J200" s="10">
        <f t="shared" ref="J200" si="20">(H200-G200)/G200</f>
        <v>-3.6414565826330535E-2</v>
      </c>
    </row>
    <row r="201" spans="1:10" x14ac:dyDescent="0.35">
      <c r="A201" s="6" t="s">
        <v>53</v>
      </c>
      <c r="B201" s="6" t="s">
        <v>53</v>
      </c>
      <c r="C201" s="9">
        <v>9280</v>
      </c>
      <c r="D201" s="9">
        <v>5177</v>
      </c>
      <c r="E201" s="9">
        <v>11299</v>
      </c>
      <c r="F201" s="9">
        <v>7190</v>
      </c>
      <c r="G201" s="9">
        <v>7607</v>
      </c>
      <c r="H201" s="9">
        <v>7169</v>
      </c>
      <c r="I201" s="9">
        <f>H201-G201</f>
        <v>-438</v>
      </c>
      <c r="J201" s="31">
        <f>(H201-G201)/G201</f>
        <v>-5.7578546075982645E-2</v>
      </c>
    </row>
    <row r="202" spans="1:10" x14ac:dyDescent="0.35">
      <c r="A202" s="6" t="s">
        <v>81</v>
      </c>
      <c r="B202" s="6" t="s">
        <v>67</v>
      </c>
      <c r="C202" s="9">
        <v>721</v>
      </c>
      <c r="D202" s="9">
        <v>396</v>
      </c>
      <c r="E202" s="9">
        <v>189</v>
      </c>
      <c r="F202" s="9">
        <v>309</v>
      </c>
      <c r="G202" s="9">
        <v>375</v>
      </c>
      <c r="H202" s="9">
        <v>509</v>
      </c>
      <c r="I202" s="9">
        <f>H202-G202</f>
        <v>134</v>
      </c>
      <c r="J202" s="10">
        <f>(H202-G202)/G202</f>
        <v>0.35733333333333334</v>
      </c>
    </row>
    <row r="203" spans="1:10" x14ac:dyDescent="0.35">
      <c r="A203" s="6" t="s">
        <v>72</v>
      </c>
      <c r="B203" s="6" t="s">
        <v>58</v>
      </c>
      <c r="C203" s="9">
        <v>510</v>
      </c>
      <c r="D203" s="9">
        <v>119</v>
      </c>
      <c r="E203" s="9">
        <v>579</v>
      </c>
      <c r="F203" s="9">
        <v>133</v>
      </c>
      <c r="G203" s="9">
        <v>123</v>
      </c>
      <c r="H203" s="9">
        <v>200</v>
      </c>
      <c r="I203" s="9">
        <f>H203-G203</f>
        <v>77</v>
      </c>
      <c r="J203" s="10">
        <f>(H203-G203)/G203</f>
        <v>0.62601626016260159</v>
      </c>
    </row>
    <row r="204" spans="1:10" x14ac:dyDescent="0.35">
      <c r="A204" s="6" t="s">
        <v>78</v>
      </c>
      <c r="B204" s="6" t="s">
        <v>64</v>
      </c>
      <c r="C204" s="9">
        <v>154</v>
      </c>
      <c r="D204" s="9">
        <v>127</v>
      </c>
      <c r="E204" s="9">
        <v>54</v>
      </c>
      <c r="F204" s="9">
        <v>219</v>
      </c>
      <c r="G204" s="9">
        <v>207</v>
      </c>
      <c r="H204" s="9">
        <v>183</v>
      </c>
      <c r="I204" s="9">
        <f>H204-G204</f>
        <v>-24</v>
      </c>
      <c r="J204" s="10">
        <f>(H204-G204)/G204</f>
        <v>-0.11594202898550725</v>
      </c>
    </row>
    <row r="205" spans="1:10" x14ac:dyDescent="0.35">
      <c r="A205" s="6" t="s">
        <v>87</v>
      </c>
      <c r="B205" s="6" t="s">
        <v>87</v>
      </c>
      <c r="C205" s="17" t="s">
        <v>54</v>
      </c>
      <c r="D205" s="9">
        <v>127</v>
      </c>
      <c r="E205" s="9">
        <v>54</v>
      </c>
      <c r="F205" s="17" t="s">
        <v>54</v>
      </c>
      <c r="G205" s="17" t="s">
        <v>54</v>
      </c>
      <c r="H205" s="9">
        <v>157</v>
      </c>
      <c r="I205" s="9" t="e">
        <f>H205-G205</f>
        <v>#VALUE!</v>
      </c>
      <c r="J205" s="10" t="e">
        <f>(H205-G205)/G205</f>
        <v>#VALUE!</v>
      </c>
    </row>
    <row r="206" spans="1:10" x14ac:dyDescent="0.35">
      <c r="A206" s="6" t="s">
        <v>80</v>
      </c>
      <c r="B206" s="6" t="s">
        <v>66</v>
      </c>
      <c r="C206" s="9">
        <v>98</v>
      </c>
      <c r="D206" s="9">
        <v>52</v>
      </c>
      <c r="E206" s="9">
        <v>86</v>
      </c>
      <c r="F206" s="9">
        <v>49</v>
      </c>
      <c r="G206" s="9">
        <v>140</v>
      </c>
      <c r="H206" s="9">
        <v>117</v>
      </c>
      <c r="I206" s="9">
        <f>H206-G206</f>
        <v>-23</v>
      </c>
      <c r="J206" s="10">
        <f>(H206-G206)/G206</f>
        <v>-0.16428571428571428</v>
      </c>
    </row>
    <row r="207" spans="1:10" x14ac:dyDescent="0.35">
      <c r="A207" s="6" t="s">
        <v>82</v>
      </c>
      <c r="B207" s="6" t="s">
        <v>68</v>
      </c>
      <c r="C207" s="9">
        <v>310</v>
      </c>
      <c r="D207" s="9">
        <v>19</v>
      </c>
      <c r="E207" s="9">
        <v>128</v>
      </c>
      <c r="F207" s="9">
        <v>21</v>
      </c>
      <c r="G207" s="9">
        <v>29</v>
      </c>
      <c r="H207" s="9">
        <v>110</v>
      </c>
      <c r="I207" s="9">
        <f>H207-G207</f>
        <v>81</v>
      </c>
      <c r="J207" s="10">
        <f>(H207-G207)/G207</f>
        <v>2.7931034482758621</v>
      </c>
    </row>
    <row r="208" spans="1:10" x14ac:dyDescent="0.35">
      <c r="A208" s="6" t="s">
        <v>86</v>
      </c>
      <c r="B208" s="6" t="s">
        <v>56</v>
      </c>
      <c r="C208" s="9">
        <v>152</v>
      </c>
      <c r="D208" s="9">
        <v>147</v>
      </c>
      <c r="E208" s="9">
        <v>93</v>
      </c>
      <c r="F208" s="9">
        <v>42</v>
      </c>
      <c r="G208" s="9">
        <v>74</v>
      </c>
      <c r="H208" s="9">
        <v>84</v>
      </c>
      <c r="I208" s="9">
        <f>H208-G208</f>
        <v>10</v>
      </c>
      <c r="J208" s="10">
        <f>(H208-G208)/G208</f>
        <v>0.13513513513513514</v>
      </c>
    </row>
    <row r="209" spans="1:10" x14ac:dyDescent="0.35">
      <c r="A209" s="6" t="s">
        <v>76</v>
      </c>
      <c r="B209" s="6" t="s">
        <v>62</v>
      </c>
      <c r="C209" s="9">
        <v>78</v>
      </c>
      <c r="D209" s="9">
        <v>137</v>
      </c>
      <c r="E209" s="9">
        <v>113</v>
      </c>
      <c r="F209" s="9">
        <v>101</v>
      </c>
      <c r="G209" s="9">
        <v>179</v>
      </c>
      <c r="H209" s="9">
        <v>66</v>
      </c>
      <c r="I209" s="9">
        <f>H209-G209</f>
        <v>-113</v>
      </c>
      <c r="J209" s="10">
        <f>(H209-G209)/G209</f>
        <v>-0.63128491620111726</v>
      </c>
    </row>
    <row r="210" spans="1:10" x14ac:dyDescent="0.35">
      <c r="A210" s="6" t="s">
        <v>83</v>
      </c>
      <c r="B210" s="6" t="s">
        <v>69</v>
      </c>
      <c r="C210" s="9">
        <v>46</v>
      </c>
      <c r="D210" s="9">
        <v>35</v>
      </c>
      <c r="E210" s="9">
        <v>67</v>
      </c>
      <c r="F210" s="9">
        <v>38</v>
      </c>
      <c r="G210" s="9">
        <v>52</v>
      </c>
      <c r="H210" s="9">
        <v>50</v>
      </c>
      <c r="I210" s="9">
        <f>H210-G210</f>
        <v>-2</v>
      </c>
      <c r="J210" s="10">
        <f>(H210-G210)/G210</f>
        <v>-3.8461538461538464E-2</v>
      </c>
    </row>
    <row r="211" spans="1:10" x14ac:dyDescent="0.35">
      <c r="A211" s="6" t="s">
        <v>75</v>
      </c>
      <c r="B211" s="6" t="s">
        <v>61</v>
      </c>
      <c r="C211" s="17" t="s">
        <v>54</v>
      </c>
      <c r="D211" s="17" t="s">
        <v>54</v>
      </c>
      <c r="E211" s="17" t="s">
        <v>54</v>
      </c>
      <c r="F211" s="9">
        <v>29</v>
      </c>
      <c r="G211" s="9">
        <v>22</v>
      </c>
      <c r="H211" s="9">
        <v>28</v>
      </c>
      <c r="I211" s="9">
        <f>H211-G211</f>
        <v>6</v>
      </c>
      <c r="J211" s="10">
        <f>(H211-G211)/G211</f>
        <v>0.27272727272727271</v>
      </c>
    </row>
    <row r="212" spans="1:10" x14ac:dyDescent="0.35">
      <c r="A212" s="6" t="s">
        <v>74</v>
      </c>
      <c r="B212" s="6" t="s">
        <v>60</v>
      </c>
      <c r="C212" s="17" t="s">
        <v>54</v>
      </c>
      <c r="D212" s="17" t="s">
        <v>54</v>
      </c>
      <c r="E212" s="17" t="s">
        <v>54</v>
      </c>
      <c r="F212" s="17" t="s">
        <v>54</v>
      </c>
      <c r="G212" s="17" t="s">
        <v>54</v>
      </c>
      <c r="H212" s="9">
        <v>16</v>
      </c>
      <c r="I212" s="9" t="e">
        <f>H212-G212</f>
        <v>#VALUE!</v>
      </c>
      <c r="J212" s="10" t="e">
        <f>(H212-G212)/G212</f>
        <v>#VALUE!</v>
      </c>
    </row>
    <row r="213" spans="1:10" x14ac:dyDescent="0.35">
      <c r="A213" s="6" t="s">
        <v>71</v>
      </c>
      <c r="B213" s="6" t="s">
        <v>57</v>
      </c>
      <c r="C213" s="9">
        <v>0</v>
      </c>
      <c r="D213" s="9">
        <v>0</v>
      </c>
      <c r="E213" s="17" t="s">
        <v>54</v>
      </c>
      <c r="F213" s="17" t="s">
        <v>54</v>
      </c>
      <c r="G213" s="9">
        <v>0</v>
      </c>
      <c r="H213" s="9">
        <v>0</v>
      </c>
      <c r="I213" s="9">
        <f>H213-G213</f>
        <v>0</v>
      </c>
      <c r="J213" s="10" t="e">
        <f>(H213-G213)/G213</f>
        <v>#DIV/0!</v>
      </c>
    </row>
    <row r="214" spans="1:10" x14ac:dyDescent="0.35">
      <c r="A214" s="6" t="s">
        <v>73</v>
      </c>
      <c r="B214" s="6" t="s">
        <v>59</v>
      </c>
      <c r="C214" s="17" t="s">
        <v>54</v>
      </c>
      <c r="D214" s="17" t="s">
        <v>54</v>
      </c>
      <c r="E214" s="9">
        <v>897</v>
      </c>
      <c r="F214" s="9">
        <v>0</v>
      </c>
      <c r="G214" s="17" t="s">
        <v>54</v>
      </c>
      <c r="H214" s="9">
        <v>0</v>
      </c>
      <c r="I214" s="9" t="e">
        <f>H214-G214</f>
        <v>#VALUE!</v>
      </c>
      <c r="J214" s="10" t="e">
        <f>(H214-G214)/G214</f>
        <v>#VALUE!</v>
      </c>
    </row>
    <row r="215" spans="1:10" x14ac:dyDescent="0.35">
      <c r="A215" s="6" t="s">
        <v>79</v>
      </c>
      <c r="B215" s="6" t="s">
        <v>65</v>
      </c>
      <c r="C215" s="9">
        <v>0</v>
      </c>
      <c r="D215" s="9">
        <v>0</v>
      </c>
      <c r="E215" s="9">
        <v>0</v>
      </c>
      <c r="F215" s="9">
        <v>0</v>
      </c>
      <c r="G215" s="17" t="s">
        <v>54</v>
      </c>
      <c r="H215" s="9">
        <v>0</v>
      </c>
      <c r="I215" s="9" t="e">
        <f>H215-G215</f>
        <v>#VALUE!</v>
      </c>
      <c r="J215" s="10" t="e">
        <f>(H215-G215)/G215</f>
        <v>#VALUE!</v>
      </c>
    </row>
    <row r="217" spans="1:10" x14ac:dyDescent="0.35">
      <c r="A217" s="38" t="s">
        <v>91</v>
      </c>
    </row>
    <row r="218" spans="1:10" x14ac:dyDescent="0.35">
      <c r="A218" s="40" t="s">
        <v>100</v>
      </c>
      <c r="C218" s="14"/>
    </row>
    <row r="219" spans="1:10" x14ac:dyDescent="0.35">
      <c r="A219" s="7"/>
      <c r="B219" s="7"/>
      <c r="C219" s="15" t="s">
        <v>25</v>
      </c>
      <c r="D219" s="15"/>
      <c r="E219" s="15"/>
      <c r="F219" s="15"/>
      <c r="G219" s="15"/>
      <c r="H219" s="15"/>
      <c r="I219" s="16" t="s">
        <v>51</v>
      </c>
      <c r="J219" s="16"/>
    </row>
    <row r="220" spans="1:10" x14ac:dyDescent="0.35">
      <c r="A220" s="7"/>
      <c r="B220" s="7"/>
      <c r="C220" s="8">
        <v>2019</v>
      </c>
      <c r="D220" s="8">
        <v>2020</v>
      </c>
      <c r="E220" s="8">
        <v>2023</v>
      </c>
      <c r="F220" s="8">
        <v>2024</v>
      </c>
      <c r="G220" s="8">
        <v>2025</v>
      </c>
      <c r="H220" s="8">
        <v>2026</v>
      </c>
      <c r="I220" s="15" t="s">
        <v>52</v>
      </c>
      <c r="J220" s="15"/>
    </row>
    <row r="221" spans="1:10" x14ac:dyDescent="0.35">
      <c r="A221" s="6" t="s">
        <v>29</v>
      </c>
      <c r="B221" s="6" t="s">
        <v>28</v>
      </c>
      <c r="C221" s="9">
        <v>8974</v>
      </c>
      <c r="D221" s="9">
        <v>7520</v>
      </c>
      <c r="E221" s="9">
        <v>5771</v>
      </c>
      <c r="F221" s="9">
        <v>9023</v>
      </c>
      <c r="G221" s="9">
        <v>9822</v>
      </c>
      <c r="H221" s="9">
        <v>10241</v>
      </c>
      <c r="I221" s="9">
        <f t="shared" ref="I221:I224" si="21">H221-G221</f>
        <v>419</v>
      </c>
      <c r="J221" s="10">
        <f t="shared" ref="J221:J224" si="22">(H221-G221)/G221</f>
        <v>4.2659336184076566E-2</v>
      </c>
    </row>
    <row r="222" spans="1:10" x14ac:dyDescent="0.35">
      <c r="A222" s="6" t="s">
        <v>85</v>
      </c>
      <c r="B222" s="6" t="s">
        <v>55</v>
      </c>
      <c r="C222" s="9">
        <v>8340</v>
      </c>
      <c r="D222" s="9">
        <v>6918</v>
      </c>
      <c r="E222" s="9">
        <v>5206</v>
      </c>
      <c r="F222" s="9">
        <v>8244</v>
      </c>
      <c r="G222" s="9">
        <v>8727</v>
      </c>
      <c r="H222" s="9">
        <v>9005</v>
      </c>
      <c r="I222" s="6">
        <f t="shared" si="21"/>
        <v>278</v>
      </c>
      <c r="J222" s="30">
        <f t="shared" si="22"/>
        <v>3.1855162140483555E-2</v>
      </c>
    </row>
    <row r="223" spans="1:10" x14ac:dyDescent="0.35">
      <c r="A223" s="6" t="s">
        <v>53</v>
      </c>
      <c r="B223" s="6" t="s">
        <v>53</v>
      </c>
      <c r="C223" s="9">
        <v>8253</v>
      </c>
      <c r="D223" s="9">
        <v>6852</v>
      </c>
      <c r="E223" s="17" t="s">
        <v>54</v>
      </c>
      <c r="F223" s="9">
        <v>8204</v>
      </c>
      <c r="G223" s="9">
        <v>8667</v>
      </c>
      <c r="H223" s="9">
        <v>8973</v>
      </c>
      <c r="I223" s="9">
        <f t="shared" si="21"/>
        <v>306</v>
      </c>
      <c r="J223" s="31">
        <f t="shared" si="22"/>
        <v>3.5306334371754934E-2</v>
      </c>
    </row>
    <row r="224" spans="1:10" x14ac:dyDescent="0.35">
      <c r="A224" s="6" t="s">
        <v>86</v>
      </c>
      <c r="B224" s="6" t="s">
        <v>56</v>
      </c>
      <c r="C224" s="9">
        <v>87</v>
      </c>
      <c r="D224" s="9">
        <v>66</v>
      </c>
      <c r="E224" s="17" t="s">
        <v>54</v>
      </c>
      <c r="F224" s="9">
        <v>40</v>
      </c>
      <c r="G224" s="9">
        <v>60</v>
      </c>
      <c r="H224" s="9">
        <v>32</v>
      </c>
      <c r="I224" s="9">
        <f t="shared" si="21"/>
        <v>-28</v>
      </c>
      <c r="J224" s="10">
        <f t="shared" si="22"/>
        <v>-0.46666666666666667</v>
      </c>
    </row>
    <row r="225" spans="1:10" x14ac:dyDescent="0.35">
      <c r="A225" s="6" t="s">
        <v>76</v>
      </c>
      <c r="B225" s="6" t="s">
        <v>62</v>
      </c>
      <c r="C225" s="17" t="s">
        <v>54</v>
      </c>
      <c r="D225" s="9">
        <v>32</v>
      </c>
      <c r="E225" s="9">
        <v>109</v>
      </c>
      <c r="F225" s="9">
        <v>203</v>
      </c>
      <c r="G225" s="9">
        <v>384</v>
      </c>
      <c r="H225" s="9">
        <v>421</v>
      </c>
      <c r="I225" s="9">
        <f>H225-G225</f>
        <v>37</v>
      </c>
      <c r="J225" s="10">
        <f>(H225-G225)/G225</f>
        <v>9.6354166666666671E-2</v>
      </c>
    </row>
    <row r="226" spans="1:10" x14ac:dyDescent="0.35">
      <c r="A226" s="6" t="s">
        <v>81</v>
      </c>
      <c r="B226" s="6" t="s">
        <v>67</v>
      </c>
      <c r="C226" s="9">
        <v>406</v>
      </c>
      <c r="D226" s="9">
        <v>365</v>
      </c>
      <c r="E226" s="9">
        <v>219</v>
      </c>
      <c r="F226" s="9">
        <v>235</v>
      </c>
      <c r="G226" s="9">
        <v>298</v>
      </c>
      <c r="H226" s="9">
        <v>421</v>
      </c>
      <c r="I226" s="9">
        <f>H226-G226</f>
        <v>123</v>
      </c>
      <c r="J226" s="10">
        <f>(H226-G226)/G226</f>
        <v>0.41275167785234901</v>
      </c>
    </row>
    <row r="227" spans="1:10" x14ac:dyDescent="0.35">
      <c r="A227" s="6" t="s">
        <v>88</v>
      </c>
      <c r="B227" s="6" t="s">
        <v>88</v>
      </c>
      <c r="C227" s="9">
        <v>368</v>
      </c>
      <c r="D227" s="17" t="s">
        <v>54</v>
      </c>
      <c r="E227" s="9">
        <v>219</v>
      </c>
      <c r="F227" s="9">
        <v>235</v>
      </c>
      <c r="G227" s="17" t="s">
        <v>54</v>
      </c>
      <c r="H227" s="9">
        <v>421</v>
      </c>
      <c r="I227" s="9" t="e">
        <f>H227-G227</f>
        <v>#VALUE!</v>
      </c>
      <c r="J227" s="10" t="e">
        <f>(H227-G227)/G227</f>
        <v>#VALUE!</v>
      </c>
    </row>
    <row r="228" spans="1:10" x14ac:dyDescent="0.35">
      <c r="A228" s="6" t="s">
        <v>78</v>
      </c>
      <c r="B228" s="6" t="s">
        <v>64</v>
      </c>
      <c r="C228" s="9">
        <v>69</v>
      </c>
      <c r="D228" s="9">
        <v>37</v>
      </c>
      <c r="E228" s="9">
        <v>61</v>
      </c>
      <c r="F228" s="9">
        <v>57</v>
      </c>
      <c r="G228" s="9">
        <v>112</v>
      </c>
      <c r="H228" s="9">
        <v>148</v>
      </c>
      <c r="I228" s="9">
        <f>H228-G228</f>
        <v>36</v>
      </c>
      <c r="J228" s="10">
        <f>(H228-G228)/G228</f>
        <v>0.32142857142857145</v>
      </c>
    </row>
    <row r="229" spans="1:10" x14ac:dyDescent="0.35">
      <c r="A229" s="6" t="s">
        <v>72</v>
      </c>
      <c r="B229" s="6" t="s">
        <v>58</v>
      </c>
      <c r="C229" s="9">
        <v>47</v>
      </c>
      <c r="D229" s="9">
        <v>63</v>
      </c>
      <c r="E229" s="9">
        <v>35</v>
      </c>
      <c r="F229" s="9">
        <v>51</v>
      </c>
      <c r="G229" s="9">
        <v>71</v>
      </c>
      <c r="H229" s="9">
        <v>53</v>
      </c>
      <c r="I229" s="9">
        <f>H229-G229</f>
        <v>-18</v>
      </c>
      <c r="J229" s="10">
        <f>(H229-G229)/G229</f>
        <v>-0.25352112676056338</v>
      </c>
    </row>
    <row r="230" spans="1:10" x14ac:dyDescent="0.35">
      <c r="A230" s="6" t="s">
        <v>80</v>
      </c>
      <c r="B230" s="6" t="s">
        <v>66</v>
      </c>
      <c r="C230" s="9">
        <v>22</v>
      </c>
      <c r="D230" s="9">
        <v>24</v>
      </c>
      <c r="E230" s="9">
        <v>39</v>
      </c>
      <c r="F230" s="9">
        <v>23</v>
      </c>
      <c r="G230" s="9">
        <v>47</v>
      </c>
      <c r="H230" s="9">
        <v>52</v>
      </c>
      <c r="I230" s="9">
        <f>H230-G230</f>
        <v>5</v>
      </c>
      <c r="J230" s="10">
        <f>(H230-G230)/G230</f>
        <v>0.10638297872340426</v>
      </c>
    </row>
    <row r="231" spans="1:10" x14ac:dyDescent="0.35">
      <c r="A231" s="6" t="s">
        <v>83</v>
      </c>
      <c r="B231" s="6" t="s">
        <v>69</v>
      </c>
      <c r="C231" s="9">
        <v>12</v>
      </c>
      <c r="D231" s="17" t="s">
        <v>54</v>
      </c>
      <c r="E231" s="9">
        <v>16</v>
      </c>
      <c r="F231" s="9">
        <v>40</v>
      </c>
      <c r="G231" s="9">
        <v>60</v>
      </c>
      <c r="H231" s="9">
        <v>23</v>
      </c>
      <c r="I231" s="9">
        <f>H231-G231</f>
        <v>-37</v>
      </c>
      <c r="J231" s="10">
        <f>(H231-G231)/G231</f>
        <v>-0.6166666666666667</v>
      </c>
    </row>
    <row r="232" spans="1:10" x14ac:dyDescent="0.35">
      <c r="A232" s="6" t="s">
        <v>82</v>
      </c>
      <c r="B232" s="6" t="s">
        <v>68</v>
      </c>
      <c r="C232" s="9">
        <v>14</v>
      </c>
      <c r="D232" s="9">
        <v>16</v>
      </c>
      <c r="E232" s="9">
        <v>6</v>
      </c>
      <c r="F232" s="17" t="s">
        <v>54</v>
      </c>
      <c r="G232" s="9">
        <v>21</v>
      </c>
      <c r="H232" s="9">
        <v>19</v>
      </c>
      <c r="I232" s="9">
        <f>H232-G232</f>
        <v>-2</v>
      </c>
      <c r="J232" s="10">
        <f>(H232-G232)/G232</f>
        <v>-9.5238095238095233E-2</v>
      </c>
    </row>
    <row r="233" spans="1:10" x14ac:dyDescent="0.35">
      <c r="A233" s="6" t="s">
        <v>71</v>
      </c>
      <c r="B233" s="6" t="s">
        <v>57</v>
      </c>
      <c r="C233" s="9">
        <v>0</v>
      </c>
      <c r="D233" s="17" t="s">
        <v>54</v>
      </c>
      <c r="E233" s="9">
        <v>0</v>
      </c>
      <c r="F233" s="9">
        <v>0</v>
      </c>
      <c r="G233" s="9">
        <v>0</v>
      </c>
      <c r="H233" s="9">
        <v>0</v>
      </c>
      <c r="I233" s="9">
        <f>H233-G233</f>
        <v>0</v>
      </c>
      <c r="J233" s="10" t="e">
        <f>(H233-G233)/G233</f>
        <v>#DIV/0!</v>
      </c>
    </row>
    <row r="235" spans="1:10" x14ac:dyDescent="0.35">
      <c r="A235" s="38" t="s">
        <v>91</v>
      </c>
    </row>
    <row r="236" spans="1:10" x14ac:dyDescent="0.35">
      <c r="A236" s="40" t="s">
        <v>98</v>
      </c>
    </row>
    <row r="237" spans="1:10" x14ac:dyDescent="0.35">
      <c r="A237" s="7"/>
      <c r="B237" s="7"/>
      <c r="C237" s="15" t="s">
        <v>25</v>
      </c>
      <c r="D237" s="15"/>
      <c r="E237" s="15"/>
      <c r="F237" s="15"/>
      <c r="G237" s="15"/>
      <c r="H237" s="15"/>
      <c r="I237" s="16" t="s">
        <v>51</v>
      </c>
      <c r="J237" s="16"/>
    </row>
    <row r="238" spans="1:10" x14ac:dyDescent="0.35">
      <c r="A238" s="7"/>
      <c r="B238" s="7"/>
      <c r="C238" s="8">
        <v>2019</v>
      </c>
      <c r="D238" s="8">
        <v>2020</v>
      </c>
      <c r="E238" s="8">
        <v>2023</v>
      </c>
      <c r="F238" s="8">
        <v>2024</v>
      </c>
      <c r="G238" s="8">
        <v>2025</v>
      </c>
      <c r="H238" s="8">
        <v>2026</v>
      </c>
      <c r="I238" s="15" t="s">
        <v>52</v>
      </c>
      <c r="J238" s="15"/>
    </row>
    <row r="239" spans="1:10" x14ac:dyDescent="0.35">
      <c r="A239" s="6" t="s">
        <v>29</v>
      </c>
      <c r="B239" s="6" t="s">
        <v>28</v>
      </c>
      <c r="C239" s="9">
        <v>8439</v>
      </c>
      <c r="D239" s="9">
        <v>7250</v>
      </c>
      <c r="E239" s="9">
        <v>5763</v>
      </c>
      <c r="F239" s="9">
        <v>4685</v>
      </c>
      <c r="G239" s="9">
        <v>6208</v>
      </c>
      <c r="H239" s="9">
        <v>5925</v>
      </c>
      <c r="I239" s="9">
        <f t="shared" ref="I239:I242" si="23">H239-G239</f>
        <v>-283</v>
      </c>
      <c r="J239" s="10">
        <f t="shared" ref="J239:J242" si="24">(H239-G239)/G239</f>
        <v>-4.5586340206185565E-2</v>
      </c>
    </row>
    <row r="240" spans="1:10" x14ac:dyDescent="0.35">
      <c r="A240" s="6" t="s">
        <v>85</v>
      </c>
      <c r="B240" s="6" t="s">
        <v>55</v>
      </c>
      <c r="C240" s="9">
        <v>4377</v>
      </c>
      <c r="D240" s="9">
        <v>4486</v>
      </c>
      <c r="E240" s="9">
        <v>3802</v>
      </c>
      <c r="F240" s="9">
        <v>3159</v>
      </c>
      <c r="G240" s="9">
        <v>4428</v>
      </c>
      <c r="H240" s="9">
        <v>4066</v>
      </c>
      <c r="I240" s="6">
        <f t="shared" si="23"/>
        <v>-362</v>
      </c>
      <c r="J240" s="30">
        <f t="shared" si="24"/>
        <v>-8.1752484191508587E-2</v>
      </c>
    </row>
    <row r="241" spans="1:10" x14ac:dyDescent="0.35">
      <c r="A241" s="6" t="s">
        <v>53</v>
      </c>
      <c r="B241" s="6" t="s">
        <v>53</v>
      </c>
      <c r="C241" s="9">
        <v>4248</v>
      </c>
      <c r="D241" s="9">
        <v>4400</v>
      </c>
      <c r="E241" s="9">
        <v>3761</v>
      </c>
      <c r="F241" s="17" t="s">
        <v>54</v>
      </c>
      <c r="G241" s="9">
        <v>4401</v>
      </c>
      <c r="H241" s="9">
        <v>4005</v>
      </c>
      <c r="I241" s="9">
        <f t="shared" si="23"/>
        <v>-396</v>
      </c>
      <c r="J241" s="31">
        <f t="shared" si="24"/>
        <v>-8.9979550102249492E-2</v>
      </c>
    </row>
    <row r="242" spans="1:10" x14ac:dyDescent="0.35">
      <c r="A242" s="6" t="s">
        <v>86</v>
      </c>
      <c r="B242" s="6" t="s">
        <v>56</v>
      </c>
      <c r="C242" s="9">
        <v>129</v>
      </c>
      <c r="D242" s="9">
        <v>86</v>
      </c>
      <c r="E242" s="9">
        <v>41</v>
      </c>
      <c r="F242" s="17" t="s">
        <v>54</v>
      </c>
      <c r="G242" s="9">
        <v>27</v>
      </c>
      <c r="H242" s="9">
        <v>61</v>
      </c>
      <c r="I242" s="9">
        <f t="shared" si="23"/>
        <v>34</v>
      </c>
      <c r="J242" s="10">
        <f t="shared" si="24"/>
        <v>1.2592592592592593</v>
      </c>
    </row>
    <row r="243" spans="1:10" x14ac:dyDescent="0.35">
      <c r="A243" s="6" t="s">
        <v>78</v>
      </c>
      <c r="B243" s="6" t="s">
        <v>64</v>
      </c>
      <c r="C243" s="9">
        <v>3204</v>
      </c>
      <c r="D243" s="9">
        <v>1993</v>
      </c>
      <c r="E243" s="9">
        <v>1523</v>
      </c>
      <c r="F243" s="9">
        <v>909</v>
      </c>
      <c r="G243" s="9">
        <v>1354</v>
      </c>
      <c r="H243" s="9">
        <v>1407</v>
      </c>
      <c r="I243" s="9">
        <f>H243-G243</f>
        <v>53</v>
      </c>
      <c r="J243" s="10">
        <f>(H243-G243)/G243</f>
        <v>3.9143279172821267E-2</v>
      </c>
    </row>
    <row r="244" spans="1:10" x14ac:dyDescent="0.35">
      <c r="A244" s="6" t="s">
        <v>81</v>
      </c>
      <c r="B244" s="6" t="s">
        <v>67</v>
      </c>
      <c r="C244" s="9">
        <v>452</v>
      </c>
      <c r="D244" s="9">
        <v>364</v>
      </c>
      <c r="E244" s="9">
        <v>188</v>
      </c>
      <c r="F244" s="9">
        <v>139</v>
      </c>
      <c r="G244" s="9">
        <v>241</v>
      </c>
      <c r="H244" s="9">
        <v>228</v>
      </c>
      <c r="I244" s="9">
        <f>H244-G244</f>
        <v>-13</v>
      </c>
      <c r="J244" s="10">
        <f>(H244-G244)/G244</f>
        <v>-5.3941908713692949E-2</v>
      </c>
    </row>
    <row r="245" spans="1:10" x14ac:dyDescent="0.35">
      <c r="A245" s="6" t="s">
        <v>72</v>
      </c>
      <c r="B245" s="6" t="s">
        <v>58</v>
      </c>
      <c r="C245" s="9">
        <v>96</v>
      </c>
      <c r="D245" s="9">
        <v>53</v>
      </c>
      <c r="E245" s="9">
        <v>70</v>
      </c>
      <c r="F245" s="9">
        <v>121</v>
      </c>
      <c r="G245" s="9">
        <v>94</v>
      </c>
      <c r="H245" s="9">
        <v>66</v>
      </c>
      <c r="I245" s="9">
        <f>H245-G245</f>
        <v>-28</v>
      </c>
      <c r="J245" s="10">
        <f>(H245-G245)/G245</f>
        <v>-0.2978723404255319</v>
      </c>
    </row>
    <row r="246" spans="1:10" x14ac:dyDescent="0.35">
      <c r="A246" s="6" t="s">
        <v>80</v>
      </c>
      <c r="B246" s="6" t="s">
        <v>66</v>
      </c>
      <c r="C246" s="9">
        <v>41</v>
      </c>
      <c r="D246" s="9">
        <v>27</v>
      </c>
      <c r="E246" s="9">
        <v>40</v>
      </c>
      <c r="F246" s="9">
        <v>42</v>
      </c>
      <c r="G246" s="9">
        <v>16</v>
      </c>
      <c r="H246" s="9">
        <v>52</v>
      </c>
      <c r="I246" s="9">
        <f>H246-G246</f>
        <v>36</v>
      </c>
      <c r="J246" s="10">
        <f>(H246-G246)/G246</f>
        <v>2.25</v>
      </c>
    </row>
    <row r="247" spans="1:10" x14ac:dyDescent="0.35">
      <c r="A247" s="6" t="s">
        <v>83</v>
      </c>
      <c r="B247" s="6" t="s">
        <v>69</v>
      </c>
      <c r="C247" s="9">
        <v>89</v>
      </c>
      <c r="D247" s="17" t="s">
        <v>54</v>
      </c>
      <c r="E247" s="9">
        <v>51</v>
      </c>
      <c r="F247" s="9">
        <v>27</v>
      </c>
      <c r="G247" s="9">
        <v>26</v>
      </c>
      <c r="H247" s="9">
        <v>41</v>
      </c>
      <c r="I247" s="9">
        <f>H247-G247</f>
        <v>15</v>
      </c>
      <c r="J247" s="10">
        <f>(H247-G247)/G247</f>
        <v>0.57692307692307687</v>
      </c>
    </row>
    <row r="248" spans="1:10" x14ac:dyDescent="0.35">
      <c r="A248" s="6" t="s">
        <v>84</v>
      </c>
      <c r="B248" s="6" t="s">
        <v>70</v>
      </c>
      <c r="C248" s="17" t="s">
        <v>54</v>
      </c>
      <c r="D248" s="17" t="s">
        <v>54</v>
      </c>
      <c r="E248" s="17" t="s">
        <v>54</v>
      </c>
      <c r="F248" s="17" t="s">
        <v>54</v>
      </c>
      <c r="G248" s="17" t="s">
        <v>54</v>
      </c>
      <c r="H248" s="9">
        <v>12</v>
      </c>
      <c r="I248" s="9" t="e">
        <f>H248-G248</f>
        <v>#VALUE!</v>
      </c>
      <c r="J248" s="10" t="e">
        <f>(H248-G248)/G248</f>
        <v>#VALUE!</v>
      </c>
    </row>
    <row r="249" spans="1:10" x14ac:dyDescent="0.35">
      <c r="A249" s="6" t="s">
        <v>71</v>
      </c>
      <c r="B249" s="6" t="s">
        <v>57</v>
      </c>
      <c r="C249" s="17" t="s">
        <v>54</v>
      </c>
      <c r="D249" s="17" t="s">
        <v>54</v>
      </c>
      <c r="E249" s="17" t="s">
        <v>54</v>
      </c>
      <c r="F249" s="9">
        <v>0</v>
      </c>
      <c r="G249" s="17" t="s">
        <v>54</v>
      </c>
      <c r="H249" s="9">
        <v>0</v>
      </c>
      <c r="I249" s="9" t="e">
        <f>H249-G249</f>
        <v>#VALUE!</v>
      </c>
      <c r="J249" s="10" t="e">
        <f>(H249-G249)/G249</f>
        <v>#VALUE!</v>
      </c>
    </row>
    <row r="250" spans="1:10" x14ac:dyDescent="0.35">
      <c r="A250" s="6" t="s">
        <v>73</v>
      </c>
      <c r="B250" s="6" t="s">
        <v>59</v>
      </c>
      <c r="C250" s="17" t="s">
        <v>54</v>
      </c>
      <c r="D250" s="17" t="s">
        <v>54</v>
      </c>
      <c r="E250" s="9">
        <v>0</v>
      </c>
      <c r="F250" s="9">
        <v>0</v>
      </c>
      <c r="G250" s="9">
        <v>0</v>
      </c>
      <c r="H250" s="9">
        <v>0</v>
      </c>
      <c r="I250" s="9">
        <f>H250-G250</f>
        <v>0</v>
      </c>
      <c r="J250" s="10" t="e">
        <f>(H250-G250)/G250</f>
        <v>#DIV/0!</v>
      </c>
    </row>
    <row r="251" spans="1:10" x14ac:dyDescent="0.35">
      <c r="A251" s="6" t="s">
        <v>77</v>
      </c>
      <c r="B251" s="6" t="s">
        <v>63</v>
      </c>
      <c r="C251" s="9">
        <v>0</v>
      </c>
      <c r="D251" s="17" t="s">
        <v>54</v>
      </c>
      <c r="E251" s="17" t="s">
        <v>54</v>
      </c>
      <c r="F251" s="9">
        <v>0</v>
      </c>
      <c r="G251" s="17" t="s">
        <v>54</v>
      </c>
      <c r="H251" s="9">
        <v>0</v>
      </c>
      <c r="I251" s="9" t="e">
        <f>H251-G251</f>
        <v>#VALUE!</v>
      </c>
      <c r="J251" s="10" t="e">
        <f>(H251-G251)/G251</f>
        <v>#VALUE!</v>
      </c>
    </row>
    <row r="252" spans="1:10" x14ac:dyDescent="0.35">
      <c r="A252" s="6" t="s">
        <v>79</v>
      </c>
      <c r="B252" s="6" t="s">
        <v>65</v>
      </c>
      <c r="C252" s="17" t="s">
        <v>54</v>
      </c>
      <c r="D252" s="9">
        <v>0</v>
      </c>
      <c r="E252" s="9">
        <v>0</v>
      </c>
      <c r="F252" s="9">
        <v>0</v>
      </c>
      <c r="G252" s="9">
        <v>0</v>
      </c>
      <c r="H252" s="9">
        <v>0</v>
      </c>
      <c r="I252" s="9">
        <f>H252-G252</f>
        <v>0</v>
      </c>
      <c r="J252" s="10" t="e">
        <f>(H252-G252)/G252</f>
        <v>#DIV/0!</v>
      </c>
    </row>
  </sheetData>
  <sortState xmlns:xlrd2="http://schemas.microsoft.com/office/spreadsheetml/2017/richdata2" ref="A243:N252">
    <sortCondition descending="1" ref="H243:H252"/>
  </sortState>
  <mergeCells count="33">
    <mergeCell ref="I238:J238"/>
    <mergeCell ref="I198:J198"/>
    <mergeCell ref="I199:J199"/>
    <mergeCell ref="I219:J219"/>
    <mergeCell ref="I220:J220"/>
    <mergeCell ref="I237:J237"/>
    <mergeCell ref="I132:J132"/>
    <mergeCell ref="I155:J155"/>
    <mergeCell ref="I156:J156"/>
    <mergeCell ref="I179:J179"/>
    <mergeCell ref="I180:J180"/>
    <mergeCell ref="C155:H155"/>
    <mergeCell ref="C179:H179"/>
    <mergeCell ref="C198:H198"/>
    <mergeCell ref="C219:H219"/>
    <mergeCell ref="C237:H237"/>
    <mergeCell ref="I32:J32"/>
    <mergeCell ref="C61:H61"/>
    <mergeCell ref="C84:H84"/>
    <mergeCell ref="C107:H107"/>
    <mergeCell ref="C131:H131"/>
    <mergeCell ref="I61:J61"/>
    <mergeCell ref="I62:J62"/>
    <mergeCell ref="I84:J84"/>
    <mergeCell ref="I85:J85"/>
    <mergeCell ref="I107:J107"/>
    <mergeCell ref="I108:J108"/>
    <mergeCell ref="I131:J131"/>
    <mergeCell ref="C3:H3"/>
    <mergeCell ref="C31:H31"/>
    <mergeCell ref="I4:J4"/>
    <mergeCell ref="I3:J3"/>
    <mergeCell ref="I31:J31"/>
  </mergeCells>
  <conditionalFormatting sqref="I3:J3 I133:J151 I63:J81 I86:J104 I109:J127 I157:J175 I200:J215 I221:J233 I181:J195 I239:J252">
    <cfRule type="cellIs" dxfId="20" priority="33" operator="lessThan">
      <formula>0</formula>
    </cfRule>
  </conditionalFormatting>
  <conditionalFormatting sqref="I5:J28">
    <cfRule type="cellIs" dxfId="19" priority="32" operator="lessThan">
      <formula>0</formula>
    </cfRule>
  </conditionalFormatting>
  <conditionalFormatting sqref="I31:J31">
    <cfRule type="cellIs" dxfId="18" priority="31" operator="lessThan">
      <formula>0</formula>
    </cfRule>
  </conditionalFormatting>
  <conditionalFormatting sqref="I33:J57">
    <cfRule type="cellIs" dxfId="17" priority="30" operator="lessThan">
      <formula>0</formula>
    </cfRule>
  </conditionalFormatting>
  <conditionalFormatting sqref="I61:J61">
    <cfRule type="cellIs" dxfId="16" priority="19" operator="lessThan">
      <formula>0</formula>
    </cfRule>
  </conditionalFormatting>
  <conditionalFormatting sqref="I84:J84">
    <cfRule type="cellIs" dxfId="15" priority="17" operator="lessThan">
      <formula>0</formula>
    </cfRule>
  </conditionalFormatting>
  <conditionalFormatting sqref="I107:J107">
    <cfRule type="cellIs" dxfId="14" priority="15" operator="lessThan">
      <formula>0</formula>
    </cfRule>
  </conditionalFormatting>
  <conditionalFormatting sqref="I131:J131">
    <cfRule type="cellIs" dxfId="13" priority="13" operator="lessThan">
      <formula>0</formula>
    </cfRule>
  </conditionalFormatting>
  <conditionalFormatting sqref="I155:J155">
    <cfRule type="cellIs" dxfId="12" priority="11" operator="lessThan">
      <formula>0</formula>
    </cfRule>
  </conditionalFormatting>
  <conditionalFormatting sqref="I179:J179">
    <cfRule type="cellIs" dxfId="11" priority="9" operator="lessThan">
      <formula>0</formula>
    </cfRule>
  </conditionalFormatting>
  <conditionalFormatting sqref="I198:J198">
    <cfRule type="cellIs" dxfId="10" priority="7" operator="lessThan">
      <formula>0</formula>
    </cfRule>
  </conditionalFormatting>
  <conditionalFormatting sqref="I219:J219">
    <cfRule type="cellIs" dxfId="9" priority="5" operator="lessThan">
      <formula>0</formula>
    </cfRule>
  </conditionalFormatting>
  <conditionalFormatting sqref="I237:J237">
    <cfRule type="cellIs" dxfId="8" priority="3" operator="lessThan">
      <formula>0</formula>
    </cfRule>
  </conditionalFormatting>
  <conditionalFormatting sqref="A83">
    <cfRule type="cellIs" dxfId="7" priority="2" operator="lessThan">
      <formula>0</formula>
    </cfRule>
  </conditionalFormatting>
  <conditionalFormatting sqref="A106">
    <cfRule type="cellIs" dxfId="6" priority="1" operator="lessThan">
      <formula>0</formula>
    </cfRule>
  </conditionalFormatting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C96F9-1567-4867-B2CF-89881288C76A}">
  <dimension ref="A1:K69"/>
  <sheetViews>
    <sheetView zoomScale="90" zoomScaleNormal="90" workbookViewId="0">
      <selection activeCell="P7" sqref="P7"/>
    </sheetView>
  </sheetViews>
  <sheetFormatPr defaultRowHeight="14.5" x14ac:dyDescent="0.35"/>
  <cols>
    <col min="1" max="1" width="20.36328125" customWidth="1"/>
    <col min="2" max="2" width="19" style="26" customWidth="1"/>
    <col min="8" max="9" width="8" customWidth="1"/>
  </cols>
  <sheetData>
    <row r="1" spans="1:11" x14ac:dyDescent="0.35">
      <c r="A1" s="36" t="s">
        <v>23</v>
      </c>
    </row>
    <row r="2" spans="1:11" x14ac:dyDescent="0.35">
      <c r="A2" s="41" t="s">
        <v>101</v>
      </c>
    </row>
    <row r="3" spans="1:11" x14ac:dyDescent="0.35">
      <c r="A3" s="7"/>
      <c r="B3" s="27"/>
      <c r="C3" s="15" t="s">
        <v>25</v>
      </c>
      <c r="D3" s="15"/>
      <c r="E3" s="15"/>
      <c r="F3" s="15"/>
      <c r="G3" s="15"/>
      <c r="H3" s="16" t="s">
        <v>51</v>
      </c>
      <c r="I3" s="16"/>
      <c r="J3" s="16" t="s">
        <v>51</v>
      </c>
      <c r="K3" s="16"/>
    </row>
    <row r="4" spans="1:11" x14ac:dyDescent="0.35">
      <c r="A4" s="7"/>
      <c r="B4" s="27"/>
      <c r="C4" s="8">
        <v>2020</v>
      </c>
      <c r="D4" s="8">
        <v>2023</v>
      </c>
      <c r="E4" s="8">
        <v>2024</v>
      </c>
      <c r="F4" s="8">
        <v>2025</v>
      </c>
      <c r="G4" s="8">
        <v>2026</v>
      </c>
      <c r="H4" s="15" t="s">
        <v>52</v>
      </c>
      <c r="I4" s="15"/>
      <c r="J4" s="15" t="s">
        <v>105</v>
      </c>
      <c r="K4" s="15"/>
    </row>
    <row r="5" spans="1:11" x14ac:dyDescent="0.35">
      <c r="A5" s="27" t="s">
        <v>28</v>
      </c>
      <c r="B5" s="27" t="s">
        <v>28</v>
      </c>
      <c r="C5" s="9">
        <v>47619</v>
      </c>
      <c r="D5" s="9">
        <v>46801</v>
      </c>
      <c r="E5" s="9">
        <v>46880</v>
      </c>
      <c r="F5" s="9">
        <v>48392</v>
      </c>
      <c r="G5" s="9">
        <v>49660</v>
      </c>
      <c r="H5" s="9">
        <f t="shared" ref="H5:H8" si="0">G5-F5</f>
        <v>1268</v>
      </c>
      <c r="I5" s="10">
        <f t="shared" ref="I5:I8" si="1">(G5-F5)/F5</f>
        <v>2.6202678128616302E-2</v>
      </c>
      <c r="J5" s="9">
        <f>G5-C5</f>
        <v>2041</v>
      </c>
      <c r="K5" s="10">
        <f>(G5-C5)/C5</f>
        <v>4.2861042861042864E-2</v>
      </c>
    </row>
    <row r="6" spans="1:11" s="3" customFormat="1" x14ac:dyDescent="0.35">
      <c r="A6" s="27" t="s">
        <v>53</v>
      </c>
      <c r="B6" s="27" t="s">
        <v>53</v>
      </c>
      <c r="C6" s="9">
        <v>16756</v>
      </c>
      <c r="D6" s="9">
        <v>17953</v>
      </c>
      <c r="E6" s="9">
        <v>18407</v>
      </c>
      <c r="F6" s="9">
        <v>19053</v>
      </c>
      <c r="G6" s="9">
        <v>20676</v>
      </c>
      <c r="H6" s="6">
        <f t="shared" si="0"/>
        <v>1623</v>
      </c>
      <c r="I6" s="30">
        <f t="shared" si="1"/>
        <v>8.5183435679420563E-2</v>
      </c>
      <c r="J6" s="9">
        <f t="shared" ref="J6:J23" si="2">G6-C6</f>
        <v>3920</v>
      </c>
      <c r="K6" s="10">
        <f t="shared" ref="K6:K23" si="3">(G6-C6)/C6</f>
        <v>0.23394604917641443</v>
      </c>
    </row>
    <row r="7" spans="1:11" s="3" customFormat="1" x14ac:dyDescent="0.35">
      <c r="A7" s="27" t="s">
        <v>103</v>
      </c>
      <c r="B7" s="27" t="s">
        <v>56</v>
      </c>
      <c r="C7" s="44">
        <v>2632</v>
      </c>
      <c r="D7" s="44">
        <v>2620</v>
      </c>
      <c r="E7" s="44">
        <v>2621</v>
      </c>
      <c r="F7" s="44">
        <v>2418</v>
      </c>
      <c r="G7" s="44">
        <v>2378</v>
      </c>
      <c r="H7" s="9">
        <f t="shared" si="0"/>
        <v>-40</v>
      </c>
      <c r="I7" s="31">
        <f t="shared" si="1"/>
        <v>-1.6542597187758478E-2</v>
      </c>
      <c r="J7" s="9">
        <f t="shared" si="2"/>
        <v>-254</v>
      </c>
      <c r="K7" s="10">
        <f t="shared" si="3"/>
        <v>-9.6504559270516724E-2</v>
      </c>
    </row>
    <row r="8" spans="1:11" s="3" customFormat="1" x14ac:dyDescent="0.35">
      <c r="A8" s="27" t="s">
        <v>71</v>
      </c>
      <c r="B8" s="27" t="s">
        <v>57</v>
      </c>
      <c r="C8" s="44">
        <v>883</v>
      </c>
      <c r="D8" s="44">
        <v>849</v>
      </c>
      <c r="E8" s="44">
        <v>749</v>
      </c>
      <c r="F8" s="44">
        <v>849</v>
      </c>
      <c r="G8" s="44">
        <v>800</v>
      </c>
      <c r="H8" s="9">
        <f t="shared" si="0"/>
        <v>-49</v>
      </c>
      <c r="I8" s="10">
        <f t="shared" si="1"/>
        <v>-5.7714958775029447E-2</v>
      </c>
      <c r="J8" s="9">
        <f t="shared" si="2"/>
        <v>-83</v>
      </c>
      <c r="K8" s="10">
        <f t="shared" si="3"/>
        <v>-9.3997734994337487E-2</v>
      </c>
    </row>
    <row r="9" spans="1:11" s="3" customFormat="1" x14ac:dyDescent="0.35">
      <c r="A9" s="27" t="s">
        <v>72</v>
      </c>
      <c r="B9" s="27" t="s">
        <v>58</v>
      </c>
      <c r="C9" s="44">
        <v>2773</v>
      </c>
      <c r="D9" s="44">
        <v>3018</v>
      </c>
      <c r="E9" s="44">
        <v>3014</v>
      </c>
      <c r="F9" s="44">
        <v>2932</v>
      </c>
      <c r="G9" s="44">
        <v>2931</v>
      </c>
      <c r="H9" s="9">
        <f>G9-F9</f>
        <v>-1</v>
      </c>
      <c r="I9" s="10">
        <f>(G9-F9)/F9</f>
        <v>-3.4106412005457026E-4</v>
      </c>
      <c r="J9" s="9">
        <f t="shared" si="2"/>
        <v>158</v>
      </c>
      <c r="K9" s="10">
        <f t="shared" si="3"/>
        <v>5.6978002163721599E-2</v>
      </c>
    </row>
    <row r="10" spans="1:11" s="3" customFormat="1" x14ac:dyDescent="0.35">
      <c r="A10" s="27" t="s">
        <v>73</v>
      </c>
      <c r="B10" s="27" t="s">
        <v>59</v>
      </c>
      <c r="C10" s="44">
        <v>677</v>
      </c>
      <c r="D10" s="44">
        <v>921</v>
      </c>
      <c r="E10" s="44">
        <v>878</v>
      </c>
      <c r="F10" s="44">
        <v>783</v>
      </c>
      <c r="G10" s="44">
        <v>926</v>
      </c>
      <c r="H10" s="9">
        <f>G10-F10</f>
        <v>143</v>
      </c>
      <c r="I10" s="10">
        <f>(G10-F10)/F10</f>
        <v>0.18263090676883781</v>
      </c>
      <c r="J10" s="9">
        <f t="shared" si="2"/>
        <v>249</v>
      </c>
      <c r="K10" s="10">
        <f t="shared" si="3"/>
        <v>0.36779911373707536</v>
      </c>
    </row>
    <row r="11" spans="1:11" s="3" customFormat="1" x14ac:dyDescent="0.35">
      <c r="A11" s="27" t="s">
        <v>74</v>
      </c>
      <c r="B11" s="27" t="s">
        <v>60</v>
      </c>
      <c r="C11" s="44">
        <v>1128</v>
      </c>
      <c r="D11" s="44">
        <v>694</v>
      </c>
      <c r="E11" s="44">
        <v>838</v>
      </c>
      <c r="F11" s="44">
        <v>677</v>
      </c>
      <c r="G11" s="44">
        <v>818</v>
      </c>
      <c r="H11" s="9">
        <f>G11-F11</f>
        <v>141</v>
      </c>
      <c r="I11" s="10">
        <f>(G11-F11)/F11</f>
        <v>0.20827178729689808</v>
      </c>
      <c r="J11" s="9">
        <f t="shared" si="2"/>
        <v>-310</v>
      </c>
      <c r="K11" s="10">
        <f t="shared" si="3"/>
        <v>-0.27482269503546097</v>
      </c>
    </row>
    <row r="12" spans="1:11" s="3" customFormat="1" x14ac:dyDescent="0.35">
      <c r="A12" s="27" t="s">
        <v>75</v>
      </c>
      <c r="B12" s="27" t="s">
        <v>61</v>
      </c>
      <c r="C12" s="44">
        <v>1268</v>
      </c>
      <c r="D12" s="44">
        <v>1304</v>
      </c>
      <c r="E12" s="44">
        <v>1282</v>
      </c>
      <c r="F12" s="44">
        <v>1365</v>
      </c>
      <c r="G12" s="44">
        <v>1341</v>
      </c>
      <c r="H12" s="9">
        <f>G12-F12</f>
        <v>-24</v>
      </c>
      <c r="I12" s="10">
        <f>(G12-F12)/F12</f>
        <v>-1.7582417582417582E-2</v>
      </c>
      <c r="J12" s="9">
        <f t="shared" si="2"/>
        <v>73</v>
      </c>
      <c r="K12" s="10">
        <f t="shared" si="3"/>
        <v>5.7570977917981075E-2</v>
      </c>
    </row>
    <row r="13" spans="1:11" s="3" customFormat="1" x14ac:dyDescent="0.35">
      <c r="A13" s="27" t="s">
        <v>76</v>
      </c>
      <c r="B13" s="27" t="s">
        <v>62</v>
      </c>
      <c r="C13" s="44">
        <v>2317</v>
      </c>
      <c r="D13" s="44">
        <v>2058</v>
      </c>
      <c r="E13" s="44">
        <v>1884</v>
      </c>
      <c r="F13" s="44">
        <v>1918</v>
      </c>
      <c r="G13" s="44">
        <v>1783</v>
      </c>
      <c r="H13" s="9">
        <f>G13-F13</f>
        <v>-135</v>
      </c>
      <c r="I13" s="10">
        <f>(G13-F13)/F13</f>
        <v>-7.038581856100104E-2</v>
      </c>
      <c r="J13" s="9">
        <f t="shared" si="2"/>
        <v>-534</v>
      </c>
      <c r="K13" s="10">
        <f t="shared" si="3"/>
        <v>-0.23047043590850239</v>
      </c>
    </row>
    <row r="14" spans="1:11" s="3" customFormat="1" x14ac:dyDescent="0.35">
      <c r="A14" s="27" t="s">
        <v>77</v>
      </c>
      <c r="B14" s="27" t="s">
        <v>63</v>
      </c>
      <c r="C14" s="44">
        <v>521</v>
      </c>
      <c r="D14" s="44">
        <v>590</v>
      </c>
      <c r="E14" s="44">
        <v>501</v>
      </c>
      <c r="F14" s="44">
        <v>651</v>
      </c>
      <c r="G14" s="44">
        <v>626</v>
      </c>
      <c r="H14" s="9">
        <f>G14-F14</f>
        <v>-25</v>
      </c>
      <c r="I14" s="10">
        <f>(G14-F14)/F14</f>
        <v>-3.840245775729647E-2</v>
      </c>
      <c r="J14" s="9">
        <f t="shared" si="2"/>
        <v>105</v>
      </c>
      <c r="K14" s="10">
        <f t="shared" si="3"/>
        <v>0.20153550863723607</v>
      </c>
    </row>
    <row r="15" spans="1:11" s="3" customFormat="1" x14ac:dyDescent="0.35">
      <c r="A15" s="27" t="s">
        <v>78</v>
      </c>
      <c r="B15" s="27" t="s">
        <v>64</v>
      </c>
      <c r="C15" s="44">
        <v>6484</v>
      </c>
      <c r="D15" s="44">
        <v>5436</v>
      </c>
      <c r="E15" s="44">
        <v>5447</v>
      </c>
      <c r="F15" s="44">
        <v>5658</v>
      </c>
      <c r="G15" s="44">
        <v>5825</v>
      </c>
      <c r="H15" s="9">
        <f>G15-F15</f>
        <v>167</v>
      </c>
      <c r="I15" s="10">
        <f>(G15-F15)/F15</f>
        <v>2.9515729939908093E-2</v>
      </c>
      <c r="J15" s="9">
        <f t="shared" si="2"/>
        <v>-659</v>
      </c>
      <c r="K15" s="10">
        <f t="shared" si="3"/>
        <v>-0.10163479333744602</v>
      </c>
    </row>
    <row r="16" spans="1:11" s="3" customFormat="1" x14ac:dyDescent="0.35">
      <c r="A16" s="27" t="s">
        <v>87</v>
      </c>
      <c r="B16" s="27" t="s">
        <v>87</v>
      </c>
      <c r="C16" s="44">
        <v>4849</v>
      </c>
      <c r="D16" s="44">
        <v>3781</v>
      </c>
      <c r="E16" s="44">
        <v>4286</v>
      </c>
      <c r="F16" s="44">
        <v>4317</v>
      </c>
      <c r="G16" s="44">
        <v>4380</v>
      </c>
      <c r="H16" s="9">
        <f t="shared" ref="H16:H23" si="4">G16-F16</f>
        <v>63</v>
      </c>
      <c r="I16" s="10">
        <f t="shared" ref="I16:I23" si="5">(G16-F16)/F16</f>
        <v>1.4593467685892982E-2</v>
      </c>
      <c r="J16" s="9">
        <f t="shared" si="2"/>
        <v>-469</v>
      </c>
      <c r="K16" s="10">
        <f t="shared" si="3"/>
        <v>-9.6720973396576621E-2</v>
      </c>
    </row>
    <row r="17" spans="1:11" s="3" customFormat="1" x14ac:dyDescent="0.35">
      <c r="A17" s="27" t="s">
        <v>79</v>
      </c>
      <c r="B17" s="27" t="s">
        <v>65</v>
      </c>
      <c r="C17" s="44">
        <v>589</v>
      </c>
      <c r="D17" s="44">
        <v>515</v>
      </c>
      <c r="E17" s="44">
        <v>553</v>
      </c>
      <c r="F17" s="44">
        <v>698</v>
      </c>
      <c r="G17" s="44">
        <v>503</v>
      </c>
      <c r="H17" s="9">
        <f t="shared" si="4"/>
        <v>-195</v>
      </c>
      <c r="I17" s="10">
        <f t="shared" si="5"/>
        <v>-0.27936962750716332</v>
      </c>
      <c r="J17" s="9">
        <f t="shared" si="2"/>
        <v>-86</v>
      </c>
      <c r="K17" s="10">
        <f t="shared" si="3"/>
        <v>-0.14601018675721561</v>
      </c>
    </row>
    <row r="18" spans="1:11" s="3" customFormat="1" x14ac:dyDescent="0.35">
      <c r="A18" s="27" t="s">
        <v>80</v>
      </c>
      <c r="B18" s="27" t="s">
        <v>66</v>
      </c>
      <c r="C18" s="44">
        <v>2878</v>
      </c>
      <c r="D18" s="44">
        <v>2653</v>
      </c>
      <c r="E18" s="44">
        <v>2642</v>
      </c>
      <c r="F18" s="44">
        <v>2609</v>
      </c>
      <c r="G18" s="44">
        <v>2468</v>
      </c>
      <c r="H18" s="9">
        <f t="shared" si="4"/>
        <v>-141</v>
      </c>
      <c r="I18" s="10">
        <f t="shared" si="5"/>
        <v>-5.4043694902261401E-2</v>
      </c>
      <c r="J18" s="9">
        <f t="shared" si="2"/>
        <v>-410</v>
      </c>
      <c r="K18" s="10">
        <f t="shared" si="3"/>
        <v>-0.14246004169562196</v>
      </c>
    </row>
    <row r="19" spans="1:11" s="3" customFormat="1" x14ac:dyDescent="0.35">
      <c r="A19" s="27" t="s">
        <v>81</v>
      </c>
      <c r="B19" s="27" t="s">
        <v>67</v>
      </c>
      <c r="C19" s="44">
        <v>3689</v>
      </c>
      <c r="D19" s="44">
        <v>3240</v>
      </c>
      <c r="E19" s="44">
        <v>3203</v>
      </c>
      <c r="F19" s="44">
        <v>3812</v>
      </c>
      <c r="G19" s="44">
        <v>3516</v>
      </c>
      <c r="H19" s="9">
        <f t="shared" si="4"/>
        <v>-296</v>
      </c>
      <c r="I19" s="10">
        <f t="shared" si="5"/>
        <v>-7.7649527806925495E-2</v>
      </c>
      <c r="J19" s="9">
        <f t="shared" si="2"/>
        <v>-173</v>
      </c>
      <c r="K19" s="10">
        <f t="shared" si="3"/>
        <v>-4.6896177825969096E-2</v>
      </c>
    </row>
    <row r="20" spans="1:11" s="3" customFormat="1" x14ac:dyDescent="0.35">
      <c r="A20" s="27" t="s">
        <v>88</v>
      </c>
      <c r="B20" s="27" t="s">
        <v>88</v>
      </c>
      <c r="C20" s="44">
        <v>2696</v>
      </c>
      <c r="D20" s="44">
        <v>2325</v>
      </c>
      <c r="E20" s="44">
        <v>2194</v>
      </c>
      <c r="F20" s="44">
        <v>2847</v>
      </c>
      <c r="G20" s="44">
        <v>2613</v>
      </c>
      <c r="H20" s="9">
        <f t="shared" si="4"/>
        <v>-234</v>
      </c>
      <c r="I20" s="10">
        <f t="shared" si="5"/>
        <v>-8.2191780821917804E-2</v>
      </c>
      <c r="J20" s="9">
        <f t="shared" si="2"/>
        <v>-83</v>
      </c>
      <c r="K20" s="10">
        <f t="shared" si="3"/>
        <v>-3.0786350148367954E-2</v>
      </c>
    </row>
    <row r="21" spans="1:11" s="3" customFormat="1" x14ac:dyDescent="0.35">
      <c r="A21" s="27" t="s">
        <v>82</v>
      </c>
      <c r="B21" s="27" t="s">
        <v>68</v>
      </c>
      <c r="C21" s="44">
        <v>2111</v>
      </c>
      <c r="D21" s="44">
        <v>2327</v>
      </c>
      <c r="E21" s="44">
        <v>2233</v>
      </c>
      <c r="F21" s="44">
        <v>2274</v>
      </c>
      <c r="G21" s="44">
        <v>2258</v>
      </c>
      <c r="H21" s="9">
        <f t="shared" si="4"/>
        <v>-16</v>
      </c>
      <c r="I21" s="10">
        <f t="shared" si="5"/>
        <v>-7.0360598065083556E-3</v>
      </c>
      <c r="J21" s="9">
        <f t="shared" si="2"/>
        <v>147</v>
      </c>
      <c r="K21" s="10">
        <f t="shared" si="3"/>
        <v>6.9635243960208426E-2</v>
      </c>
    </row>
    <row r="22" spans="1:11" s="3" customFormat="1" x14ac:dyDescent="0.35">
      <c r="A22" s="27" t="s">
        <v>83</v>
      </c>
      <c r="B22" s="27" t="s">
        <v>69</v>
      </c>
      <c r="C22" s="44">
        <v>1244</v>
      </c>
      <c r="D22" s="44">
        <v>1192</v>
      </c>
      <c r="E22" s="44">
        <v>1207</v>
      </c>
      <c r="F22" s="44">
        <v>1222</v>
      </c>
      <c r="G22" s="44">
        <v>1196</v>
      </c>
      <c r="H22" s="9">
        <f t="shared" si="4"/>
        <v>-26</v>
      </c>
      <c r="I22" s="10">
        <f t="shared" si="5"/>
        <v>-2.1276595744680851E-2</v>
      </c>
      <c r="J22" s="9">
        <f t="shared" si="2"/>
        <v>-48</v>
      </c>
      <c r="K22" s="10">
        <f t="shared" si="3"/>
        <v>-3.8585209003215437E-2</v>
      </c>
    </row>
    <row r="23" spans="1:11" s="3" customFormat="1" x14ac:dyDescent="0.35">
      <c r="A23" s="27" t="s">
        <v>84</v>
      </c>
      <c r="B23" s="27" t="s">
        <v>70</v>
      </c>
      <c r="C23" s="44">
        <v>1669</v>
      </c>
      <c r="D23" s="44">
        <v>1431</v>
      </c>
      <c r="E23" s="44">
        <v>1403</v>
      </c>
      <c r="F23" s="44">
        <v>1473</v>
      </c>
      <c r="G23" s="44">
        <v>1615</v>
      </c>
      <c r="H23" s="9">
        <f t="shared" si="4"/>
        <v>142</v>
      </c>
      <c r="I23" s="10">
        <f t="shared" si="5"/>
        <v>9.6401900882552613E-2</v>
      </c>
      <c r="J23" s="9">
        <f t="shared" si="2"/>
        <v>-54</v>
      </c>
      <c r="K23" s="10">
        <f t="shared" si="3"/>
        <v>-3.2354703415218691E-2</v>
      </c>
    </row>
    <row r="24" spans="1:11" s="3" customFormat="1" x14ac:dyDescent="0.35">
      <c r="A24" s="42"/>
      <c r="B24" s="26"/>
      <c r="C24" s="43"/>
      <c r="D24" s="43"/>
      <c r="E24" s="43"/>
      <c r="F24" s="43"/>
      <c r="G24" s="43"/>
    </row>
    <row r="25" spans="1:11" s="3" customFormat="1" x14ac:dyDescent="0.35">
      <c r="A25" s="41" t="s">
        <v>102</v>
      </c>
      <c r="B25" s="26"/>
      <c r="C25" s="43"/>
      <c r="D25" s="43"/>
      <c r="E25" s="43"/>
      <c r="F25" s="43"/>
      <c r="G25" s="43"/>
    </row>
    <row r="26" spans="1:11" s="3" customFormat="1" x14ac:dyDescent="0.35">
      <c r="A26" s="7"/>
      <c r="B26" s="27"/>
      <c r="C26" s="15" t="s">
        <v>25</v>
      </c>
      <c r="D26" s="15"/>
      <c r="E26" s="15"/>
      <c r="F26" s="15"/>
      <c r="G26" s="15"/>
    </row>
    <row r="27" spans="1:11" s="3" customFormat="1" x14ac:dyDescent="0.35">
      <c r="A27" s="7"/>
      <c r="B27" s="27"/>
      <c r="C27" s="8">
        <v>2020</v>
      </c>
      <c r="D27" s="8">
        <v>2023</v>
      </c>
      <c r="E27" s="8">
        <v>2024</v>
      </c>
      <c r="F27" s="8">
        <v>2025</v>
      </c>
      <c r="G27" s="8">
        <v>2026</v>
      </c>
    </row>
    <row r="28" spans="1:11" s="3" customFormat="1" x14ac:dyDescent="0.35">
      <c r="A28" s="27" t="s">
        <v>28</v>
      </c>
      <c r="B28" s="27" t="s">
        <v>28</v>
      </c>
      <c r="C28" s="44">
        <v>35</v>
      </c>
      <c r="D28" s="44">
        <v>35</v>
      </c>
      <c r="E28" s="44">
        <v>34</v>
      </c>
      <c r="F28" s="44">
        <v>35</v>
      </c>
      <c r="G28" s="44">
        <v>29</v>
      </c>
    </row>
    <row r="29" spans="1:11" s="3" customFormat="1" x14ac:dyDescent="0.35">
      <c r="A29" s="27" t="s">
        <v>53</v>
      </c>
      <c r="B29" s="27" t="s">
        <v>53</v>
      </c>
      <c r="C29" s="44">
        <v>49</v>
      </c>
      <c r="D29" s="44">
        <v>46</v>
      </c>
      <c r="E29" s="44">
        <v>43</v>
      </c>
      <c r="F29" s="44">
        <v>47</v>
      </c>
      <c r="G29" s="44">
        <v>38</v>
      </c>
    </row>
    <row r="30" spans="1:11" x14ac:dyDescent="0.35">
      <c r="A30" s="27" t="s">
        <v>72</v>
      </c>
      <c r="B30" s="27" t="s">
        <v>58</v>
      </c>
      <c r="C30" s="44">
        <v>43</v>
      </c>
      <c r="D30" s="44">
        <v>30</v>
      </c>
      <c r="E30" s="44">
        <v>30</v>
      </c>
      <c r="F30" s="44">
        <v>31</v>
      </c>
      <c r="G30" s="44">
        <v>32</v>
      </c>
    </row>
    <row r="31" spans="1:11" x14ac:dyDescent="0.35">
      <c r="A31" s="27" t="s">
        <v>81</v>
      </c>
      <c r="B31" s="27" t="s">
        <v>67</v>
      </c>
      <c r="C31" s="44">
        <v>39</v>
      </c>
      <c r="D31" s="44">
        <v>41</v>
      </c>
      <c r="E31" s="44">
        <v>39</v>
      </c>
      <c r="F31" s="44">
        <v>32</v>
      </c>
      <c r="G31" s="44">
        <v>29</v>
      </c>
    </row>
    <row r="32" spans="1:11" x14ac:dyDescent="0.35">
      <c r="A32" s="27" t="s">
        <v>88</v>
      </c>
      <c r="B32" s="27" t="s">
        <v>88</v>
      </c>
      <c r="C32" s="44">
        <v>47</v>
      </c>
      <c r="D32" s="44">
        <v>48</v>
      </c>
      <c r="E32" s="44">
        <v>48</v>
      </c>
      <c r="F32" s="44">
        <v>38</v>
      </c>
      <c r="G32" s="44">
        <v>34</v>
      </c>
    </row>
    <row r="33" spans="1:7" x14ac:dyDescent="0.35">
      <c r="A33" s="27" t="s">
        <v>78</v>
      </c>
      <c r="B33" s="27" t="s">
        <v>64</v>
      </c>
      <c r="C33" s="44">
        <v>31</v>
      </c>
      <c r="D33" s="44">
        <v>31</v>
      </c>
      <c r="E33" s="44">
        <v>30</v>
      </c>
      <c r="F33" s="44">
        <v>30</v>
      </c>
      <c r="G33" s="44">
        <v>27</v>
      </c>
    </row>
    <row r="34" spans="1:7" x14ac:dyDescent="0.35">
      <c r="A34" s="27" t="s">
        <v>87</v>
      </c>
      <c r="B34" s="27" t="s">
        <v>87</v>
      </c>
      <c r="C34" s="44">
        <v>38</v>
      </c>
      <c r="D34" s="44">
        <v>39</v>
      </c>
      <c r="E34" s="44">
        <v>34</v>
      </c>
      <c r="F34" s="44">
        <v>35</v>
      </c>
      <c r="G34" s="44">
        <v>32</v>
      </c>
    </row>
    <row r="35" spans="1:7" x14ac:dyDescent="0.35">
      <c r="A35" s="27" t="s">
        <v>76</v>
      </c>
      <c r="B35" s="27" t="s">
        <v>62</v>
      </c>
      <c r="C35" s="44">
        <v>27</v>
      </c>
      <c r="D35" s="44">
        <v>25</v>
      </c>
      <c r="E35" s="44">
        <v>29</v>
      </c>
      <c r="F35" s="44">
        <v>25</v>
      </c>
      <c r="G35" s="44">
        <v>24</v>
      </c>
    </row>
    <row r="36" spans="1:7" x14ac:dyDescent="0.35">
      <c r="A36" s="27" t="s">
        <v>103</v>
      </c>
      <c r="B36" s="27" t="s">
        <v>56</v>
      </c>
      <c r="C36" s="44">
        <v>21</v>
      </c>
      <c r="D36" s="44">
        <v>24</v>
      </c>
      <c r="E36" s="44">
        <v>25</v>
      </c>
      <c r="F36" s="44">
        <v>26</v>
      </c>
      <c r="G36" s="44">
        <v>23</v>
      </c>
    </row>
    <row r="37" spans="1:7" x14ac:dyDescent="0.35">
      <c r="A37" s="27" t="s">
        <v>80</v>
      </c>
      <c r="B37" s="27" t="s">
        <v>66</v>
      </c>
      <c r="C37" s="44">
        <v>22</v>
      </c>
      <c r="D37" s="44">
        <v>21</v>
      </c>
      <c r="E37" s="44">
        <v>19</v>
      </c>
      <c r="F37" s="44">
        <v>15</v>
      </c>
      <c r="G37" s="44">
        <v>20</v>
      </c>
    </row>
    <row r="38" spans="1:7" x14ac:dyDescent="0.35">
      <c r="A38" s="27" t="s">
        <v>75</v>
      </c>
      <c r="B38" s="27" t="s">
        <v>61</v>
      </c>
      <c r="C38" s="44">
        <v>17</v>
      </c>
      <c r="D38" s="44">
        <v>15</v>
      </c>
      <c r="E38" s="44">
        <v>21</v>
      </c>
      <c r="F38" s="44">
        <v>22</v>
      </c>
      <c r="G38" s="44">
        <v>17</v>
      </c>
    </row>
    <row r="39" spans="1:7" x14ac:dyDescent="0.35">
      <c r="A39" s="27" t="s">
        <v>82</v>
      </c>
      <c r="B39" s="27" t="s">
        <v>68</v>
      </c>
      <c r="C39" s="44">
        <v>22</v>
      </c>
      <c r="D39" s="44">
        <v>32</v>
      </c>
      <c r="E39" s="44">
        <v>32</v>
      </c>
      <c r="F39" s="44">
        <v>28</v>
      </c>
      <c r="G39" s="44">
        <v>17</v>
      </c>
    </row>
    <row r="40" spans="1:7" x14ac:dyDescent="0.35">
      <c r="A40" s="27" t="s">
        <v>84</v>
      </c>
      <c r="B40" s="27" t="s">
        <v>70</v>
      </c>
      <c r="C40" s="44">
        <v>27</v>
      </c>
      <c r="D40" s="44">
        <v>23</v>
      </c>
      <c r="E40" s="44">
        <v>21</v>
      </c>
      <c r="F40" s="44">
        <v>23</v>
      </c>
      <c r="G40" s="44">
        <v>17</v>
      </c>
    </row>
    <row r="41" spans="1:7" x14ac:dyDescent="0.35">
      <c r="A41" s="27" t="s">
        <v>83</v>
      </c>
      <c r="B41" s="27" t="s">
        <v>69</v>
      </c>
      <c r="C41" s="44">
        <v>17</v>
      </c>
      <c r="D41" s="44">
        <v>18</v>
      </c>
      <c r="E41" s="44">
        <v>20</v>
      </c>
      <c r="F41" s="44">
        <v>18</v>
      </c>
      <c r="G41" s="44">
        <v>13</v>
      </c>
    </row>
    <row r="42" spans="1:7" x14ac:dyDescent="0.35">
      <c r="A42" s="27" t="s">
        <v>74</v>
      </c>
      <c r="B42" s="27" t="s">
        <v>60</v>
      </c>
      <c r="C42" s="44">
        <v>7</v>
      </c>
      <c r="D42" s="44">
        <v>28</v>
      </c>
      <c r="E42" s="44">
        <v>16</v>
      </c>
      <c r="F42" s="44">
        <v>14</v>
      </c>
      <c r="G42" s="44">
        <v>11</v>
      </c>
    </row>
    <row r="43" spans="1:7" x14ac:dyDescent="0.35">
      <c r="A43" s="27" t="s">
        <v>77</v>
      </c>
      <c r="B43" s="27" t="s">
        <v>63</v>
      </c>
      <c r="C43" s="44">
        <v>18</v>
      </c>
      <c r="D43" s="44">
        <v>20</v>
      </c>
      <c r="E43" s="44">
        <v>13</v>
      </c>
      <c r="F43" s="44">
        <v>10</v>
      </c>
      <c r="G43" s="44">
        <v>7</v>
      </c>
    </row>
    <row r="44" spans="1:7" x14ac:dyDescent="0.35">
      <c r="A44" s="27" t="s">
        <v>71</v>
      </c>
      <c r="B44" s="27" t="s">
        <v>57</v>
      </c>
      <c r="C44" s="44">
        <v>7</v>
      </c>
      <c r="D44" s="44">
        <v>9</v>
      </c>
      <c r="E44" s="44">
        <v>10</v>
      </c>
      <c r="F44" s="44">
        <v>9</v>
      </c>
      <c r="G44" s="44">
        <v>6</v>
      </c>
    </row>
    <row r="45" spans="1:7" x14ac:dyDescent="0.35">
      <c r="A45" s="27" t="s">
        <v>73</v>
      </c>
      <c r="B45" s="27" t="s">
        <v>59</v>
      </c>
      <c r="C45" s="44">
        <v>11</v>
      </c>
      <c r="D45" s="44">
        <v>24</v>
      </c>
      <c r="E45" s="44">
        <v>15</v>
      </c>
      <c r="F45" s="44">
        <v>16</v>
      </c>
      <c r="G45" s="44">
        <v>5</v>
      </c>
    </row>
    <row r="46" spans="1:7" x14ac:dyDescent="0.35">
      <c r="A46" s="27" t="s">
        <v>79</v>
      </c>
      <c r="B46" s="27" t="s">
        <v>65</v>
      </c>
      <c r="C46" s="44">
        <v>8</v>
      </c>
      <c r="D46" s="44">
        <v>27</v>
      </c>
      <c r="E46" s="44">
        <v>28</v>
      </c>
      <c r="F46" s="44">
        <v>26</v>
      </c>
      <c r="G46" s="44">
        <v>3</v>
      </c>
    </row>
    <row r="47" spans="1:7" s="42" customFormat="1" x14ac:dyDescent="0.35">
      <c r="B47" s="26"/>
      <c r="C47" s="43"/>
      <c r="D47" s="43"/>
      <c r="E47" s="43"/>
      <c r="F47" s="43"/>
      <c r="G47" s="43"/>
    </row>
    <row r="48" spans="1:7" s="42" customFormat="1" x14ac:dyDescent="0.35">
      <c r="A48" s="41" t="s">
        <v>104</v>
      </c>
      <c r="B48" s="26"/>
      <c r="C48" s="43"/>
      <c r="D48" s="43"/>
      <c r="E48" s="43"/>
      <c r="F48" s="43"/>
      <c r="G48" s="43"/>
    </row>
    <row r="49" spans="1:11" s="42" customFormat="1" x14ac:dyDescent="0.35">
      <c r="A49" s="7"/>
      <c r="B49" s="27"/>
      <c r="C49" s="15" t="s">
        <v>25</v>
      </c>
      <c r="D49" s="15"/>
      <c r="E49" s="15"/>
      <c r="F49" s="15"/>
      <c r="G49" s="15"/>
      <c r="H49" s="16" t="s">
        <v>51</v>
      </c>
      <c r="I49" s="16"/>
      <c r="J49" s="16" t="s">
        <v>51</v>
      </c>
      <c r="K49" s="16"/>
    </row>
    <row r="50" spans="1:11" s="42" customFormat="1" x14ac:dyDescent="0.35">
      <c r="A50" s="7"/>
      <c r="B50" s="27"/>
      <c r="C50" s="8">
        <v>2020</v>
      </c>
      <c r="D50" s="8">
        <v>2023</v>
      </c>
      <c r="E50" s="8">
        <v>2024</v>
      </c>
      <c r="F50" s="8">
        <v>2025</v>
      </c>
      <c r="G50" s="8">
        <v>2026</v>
      </c>
      <c r="H50" s="15" t="s">
        <v>52</v>
      </c>
      <c r="I50" s="15"/>
      <c r="J50" s="15" t="s">
        <v>105</v>
      </c>
      <c r="K50" s="15"/>
    </row>
    <row r="51" spans="1:11" x14ac:dyDescent="0.35">
      <c r="A51" s="27" t="s">
        <v>28</v>
      </c>
      <c r="B51" s="27" t="s">
        <v>28</v>
      </c>
      <c r="C51" s="44">
        <v>38</v>
      </c>
      <c r="D51" s="44">
        <v>44</v>
      </c>
      <c r="E51" s="44">
        <v>43</v>
      </c>
      <c r="F51" s="44">
        <v>45</v>
      </c>
      <c r="G51" s="44">
        <v>45</v>
      </c>
      <c r="H51" s="9">
        <f t="shared" ref="H51:H54" si="6">G51-F51</f>
        <v>0</v>
      </c>
      <c r="I51" s="10">
        <f t="shared" ref="I51:I54" si="7">(G51-F51)/F51</f>
        <v>0</v>
      </c>
      <c r="J51" s="9">
        <f>G51-C51</f>
        <v>7</v>
      </c>
      <c r="K51" s="10">
        <f>(G51-C51)/C51</f>
        <v>0.18421052631578946</v>
      </c>
    </row>
    <row r="52" spans="1:11" x14ac:dyDescent="0.35">
      <c r="A52" s="27" t="s">
        <v>76</v>
      </c>
      <c r="B52" s="27" t="s">
        <v>62</v>
      </c>
      <c r="C52" s="44">
        <v>31</v>
      </c>
      <c r="D52" s="44">
        <v>51</v>
      </c>
      <c r="E52" s="44">
        <v>48</v>
      </c>
      <c r="F52" s="44">
        <v>55</v>
      </c>
      <c r="G52" s="44">
        <v>56</v>
      </c>
      <c r="H52" s="6">
        <f t="shared" si="6"/>
        <v>1</v>
      </c>
      <c r="I52" s="30">
        <f t="shared" si="7"/>
        <v>1.8181818181818181E-2</v>
      </c>
      <c r="J52" s="9">
        <f t="shared" ref="J52:J69" si="8">G52-C52</f>
        <v>25</v>
      </c>
      <c r="K52" s="10">
        <f t="shared" ref="K52:K69" si="9">(G52-C52)/C52</f>
        <v>0.80645161290322576</v>
      </c>
    </row>
    <row r="53" spans="1:11" x14ac:dyDescent="0.35">
      <c r="A53" s="27" t="s">
        <v>82</v>
      </c>
      <c r="B53" s="27" t="s">
        <v>68</v>
      </c>
      <c r="C53" s="44">
        <v>32</v>
      </c>
      <c r="D53" s="44">
        <v>37</v>
      </c>
      <c r="E53" s="44">
        <v>38</v>
      </c>
      <c r="F53" s="44">
        <v>41</v>
      </c>
      <c r="G53" s="44">
        <v>52</v>
      </c>
      <c r="H53" s="9">
        <f t="shared" si="6"/>
        <v>11</v>
      </c>
      <c r="I53" s="31">
        <f t="shared" si="7"/>
        <v>0.26829268292682928</v>
      </c>
      <c r="J53" s="9">
        <f t="shared" si="8"/>
        <v>20</v>
      </c>
      <c r="K53" s="10">
        <f t="shared" si="9"/>
        <v>0.625</v>
      </c>
    </row>
    <row r="54" spans="1:11" x14ac:dyDescent="0.35">
      <c r="A54" s="27" t="s">
        <v>71</v>
      </c>
      <c r="B54" s="27" t="s">
        <v>57</v>
      </c>
      <c r="C54" s="44">
        <v>31</v>
      </c>
      <c r="D54" s="44">
        <v>34</v>
      </c>
      <c r="E54" s="44">
        <v>34</v>
      </c>
      <c r="F54" s="44">
        <v>29</v>
      </c>
      <c r="G54" s="44">
        <v>48</v>
      </c>
      <c r="H54" s="9">
        <f t="shared" si="6"/>
        <v>19</v>
      </c>
      <c r="I54" s="10">
        <f t="shared" si="7"/>
        <v>0.65517241379310343</v>
      </c>
      <c r="J54" s="9">
        <f t="shared" si="8"/>
        <v>17</v>
      </c>
      <c r="K54" s="10">
        <f t="shared" si="9"/>
        <v>0.54838709677419351</v>
      </c>
    </row>
    <row r="55" spans="1:11" x14ac:dyDescent="0.35">
      <c r="A55" s="27" t="s">
        <v>74</v>
      </c>
      <c r="B55" s="27" t="s">
        <v>60</v>
      </c>
      <c r="C55" s="44">
        <v>23</v>
      </c>
      <c r="D55" s="44">
        <v>30</v>
      </c>
      <c r="E55" s="44">
        <v>32</v>
      </c>
      <c r="F55" s="44">
        <v>39</v>
      </c>
      <c r="G55" s="44">
        <v>48</v>
      </c>
      <c r="H55" s="9">
        <f>G55-F55</f>
        <v>9</v>
      </c>
      <c r="I55" s="10">
        <f>(G55-F55)/F55</f>
        <v>0.23076923076923078</v>
      </c>
      <c r="J55" s="9">
        <f t="shared" si="8"/>
        <v>25</v>
      </c>
      <c r="K55" s="10">
        <f t="shared" si="9"/>
        <v>1.0869565217391304</v>
      </c>
    </row>
    <row r="56" spans="1:11" x14ac:dyDescent="0.35">
      <c r="A56" s="27" t="s">
        <v>81</v>
      </c>
      <c r="B56" s="27" t="s">
        <v>67</v>
      </c>
      <c r="C56" s="44">
        <v>38</v>
      </c>
      <c r="D56" s="44">
        <v>48</v>
      </c>
      <c r="E56" s="44">
        <v>48</v>
      </c>
      <c r="F56" s="44">
        <v>52</v>
      </c>
      <c r="G56" s="44">
        <v>47</v>
      </c>
      <c r="H56" s="9">
        <f>G56-F56</f>
        <v>-5</v>
      </c>
      <c r="I56" s="10">
        <f>(G56-F56)/F56</f>
        <v>-9.6153846153846159E-2</v>
      </c>
      <c r="J56" s="9">
        <f t="shared" si="8"/>
        <v>9</v>
      </c>
      <c r="K56" s="10">
        <f t="shared" si="9"/>
        <v>0.23684210526315788</v>
      </c>
    </row>
    <row r="57" spans="1:11" x14ac:dyDescent="0.35">
      <c r="A57" s="27" t="s">
        <v>88</v>
      </c>
      <c r="B57" s="27" t="s">
        <v>88</v>
      </c>
      <c r="C57" s="44">
        <v>38</v>
      </c>
      <c r="D57" s="44">
        <v>49</v>
      </c>
      <c r="E57" s="44">
        <v>48</v>
      </c>
      <c r="F57" s="44">
        <v>51</v>
      </c>
      <c r="G57" s="44">
        <v>47</v>
      </c>
      <c r="H57" s="9">
        <f>G57-F57</f>
        <v>-4</v>
      </c>
      <c r="I57" s="10">
        <f>(G57-F57)/F57</f>
        <v>-7.8431372549019607E-2</v>
      </c>
      <c r="J57" s="9">
        <f t="shared" si="8"/>
        <v>9</v>
      </c>
      <c r="K57" s="10">
        <f t="shared" si="9"/>
        <v>0.23684210526315788</v>
      </c>
    </row>
    <row r="58" spans="1:11" x14ac:dyDescent="0.35">
      <c r="A58" s="27" t="s">
        <v>83</v>
      </c>
      <c r="B58" s="27" t="s">
        <v>69</v>
      </c>
      <c r="C58" s="44">
        <v>34</v>
      </c>
      <c r="D58" s="44">
        <v>46</v>
      </c>
      <c r="E58" s="44">
        <v>39</v>
      </c>
      <c r="F58" s="44">
        <v>40</v>
      </c>
      <c r="G58" s="44">
        <v>47</v>
      </c>
      <c r="H58" s="9">
        <f>G58-F58</f>
        <v>7</v>
      </c>
      <c r="I58" s="10">
        <f>(G58-F58)/F58</f>
        <v>0.17499999999999999</v>
      </c>
      <c r="J58" s="9">
        <f t="shared" si="8"/>
        <v>13</v>
      </c>
      <c r="K58" s="10">
        <f t="shared" si="9"/>
        <v>0.38235294117647056</v>
      </c>
    </row>
    <row r="59" spans="1:11" x14ac:dyDescent="0.35">
      <c r="A59" s="27" t="s">
        <v>53</v>
      </c>
      <c r="B59" s="27" t="s">
        <v>53</v>
      </c>
      <c r="C59" s="44">
        <v>43</v>
      </c>
      <c r="D59" s="44">
        <v>46</v>
      </c>
      <c r="E59" s="44">
        <v>45</v>
      </c>
      <c r="F59" s="44">
        <v>46</v>
      </c>
      <c r="G59" s="44">
        <v>46</v>
      </c>
      <c r="H59" s="9">
        <f>G59-F59</f>
        <v>0</v>
      </c>
      <c r="I59" s="10">
        <f>(G59-F59)/F59</f>
        <v>0</v>
      </c>
      <c r="J59" s="9">
        <f t="shared" si="8"/>
        <v>3</v>
      </c>
      <c r="K59" s="10">
        <f t="shared" si="9"/>
        <v>6.9767441860465115E-2</v>
      </c>
    </row>
    <row r="60" spans="1:11" x14ac:dyDescent="0.35">
      <c r="A60" s="27" t="s">
        <v>80</v>
      </c>
      <c r="B60" s="27" t="s">
        <v>66</v>
      </c>
      <c r="C60" s="44">
        <v>27</v>
      </c>
      <c r="D60" s="44">
        <v>49</v>
      </c>
      <c r="E60" s="44">
        <v>38</v>
      </c>
      <c r="F60" s="44">
        <v>47</v>
      </c>
      <c r="G60" s="44">
        <v>46</v>
      </c>
      <c r="H60" s="9">
        <f>G60-F60</f>
        <v>-1</v>
      </c>
      <c r="I60" s="10">
        <f>(G60-F60)/F60</f>
        <v>-2.1276595744680851E-2</v>
      </c>
      <c r="J60" s="9">
        <f t="shared" si="8"/>
        <v>19</v>
      </c>
      <c r="K60" s="10">
        <f t="shared" si="9"/>
        <v>0.70370370370370372</v>
      </c>
    </row>
    <row r="61" spans="1:11" x14ac:dyDescent="0.35">
      <c r="A61" s="27" t="s">
        <v>84</v>
      </c>
      <c r="B61" s="27" t="s">
        <v>70</v>
      </c>
      <c r="C61" s="44">
        <v>28</v>
      </c>
      <c r="D61" s="44">
        <v>39</v>
      </c>
      <c r="E61" s="44">
        <v>42</v>
      </c>
      <c r="F61" s="44">
        <v>45</v>
      </c>
      <c r="G61" s="44">
        <v>46</v>
      </c>
      <c r="H61" s="9">
        <f>G61-F61</f>
        <v>1</v>
      </c>
      <c r="I61" s="10">
        <f>(G61-F61)/F61</f>
        <v>2.2222222222222223E-2</v>
      </c>
      <c r="J61" s="9">
        <f t="shared" si="8"/>
        <v>18</v>
      </c>
      <c r="K61" s="10">
        <f t="shared" si="9"/>
        <v>0.6428571428571429</v>
      </c>
    </row>
    <row r="62" spans="1:11" x14ac:dyDescent="0.35">
      <c r="A62" s="27" t="s">
        <v>72</v>
      </c>
      <c r="B62" s="27" t="s">
        <v>58</v>
      </c>
      <c r="C62" s="44">
        <v>34</v>
      </c>
      <c r="D62" s="44">
        <v>46</v>
      </c>
      <c r="E62" s="44">
        <v>43</v>
      </c>
      <c r="F62" s="44">
        <v>44</v>
      </c>
      <c r="G62" s="44">
        <v>45</v>
      </c>
      <c r="H62" s="9">
        <f t="shared" ref="H62:H69" si="10">G62-F62</f>
        <v>1</v>
      </c>
      <c r="I62" s="10">
        <f t="shared" ref="I62:I69" si="11">(G62-F62)/F62</f>
        <v>2.2727272727272728E-2</v>
      </c>
      <c r="J62" s="9">
        <f t="shared" si="8"/>
        <v>11</v>
      </c>
      <c r="K62" s="10">
        <f t="shared" si="9"/>
        <v>0.3235294117647059</v>
      </c>
    </row>
    <row r="63" spans="1:11" x14ac:dyDescent="0.35">
      <c r="A63" s="27" t="s">
        <v>103</v>
      </c>
      <c r="B63" s="27" t="s">
        <v>56</v>
      </c>
      <c r="C63" s="44">
        <v>53</v>
      </c>
      <c r="D63" s="44">
        <v>57</v>
      </c>
      <c r="E63" s="44">
        <v>51</v>
      </c>
      <c r="F63" s="44">
        <v>52</v>
      </c>
      <c r="G63" s="44">
        <v>43</v>
      </c>
      <c r="H63" s="9">
        <f t="shared" si="10"/>
        <v>-9</v>
      </c>
      <c r="I63" s="10">
        <f t="shared" si="11"/>
        <v>-0.17307692307692307</v>
      </c>
      <c r="J63" s="9">
        <f t="shared" si="8"/>
        <v>-10</v>
      </c>
      <c r="K63" s="10">
        <f t="shared" si="9"/>
        <v>-0.18867924528301888</v>
      </c>
    </row>
    <row r="64" spans="1:11" x14ac:dyDescent="0.35">
      <c r="A64" s="27" t="s">
        <v>77</v>
      </c>
      <c r="B64" s="27" t="s">
        <v>63</v>
      </c>
      <c r="C64" s="44">
        <v>21</v>
      </c>
      <c r="D64" s="44">
        <v>27</v>
      </c>
      <c r="E64" s="44">
        <v>32</v>
      </c>
      <c r="F64" s="44">
        <v>37</v>
      </c>
      <c r="G64" s="44">
        <v>38</v>
      </c>
      <c r="H64" s="9">
        <f t="shared" si="10"/>
        <v>1</v>
      </c>
      <c r="I64" s="10">
        <f t="shared" si="11"/>
        <v>2.7027027027027029E-2</v>
      </c>
      <c r="J64" s="9">
        <f t="shared" si="8"/>
        <v>17</v>
      </c>
      <c r="K64" s="10">
        <f t="shared" si="9"/>
        <v>0.80952380952380953</v>
      </c>
    </row>
    <row r="65" spans="1:11" x14ac:dyDescent="0.35">
      <c r="A65" s="27" t="s">
        <v>73</v>
      </c>
      <c r="B65" s="27" t="s">
        <v>59</v>
      </c>
      <c r="C65" s="44">
        <v>19</v>
      </c>
      <c r="D65" s="44">
        <v>27</v>
      </c>
      <c r="E65" s="44">
        <v>31</v>
      </c>
      <c r="F65" s="44">
        <v>38</v>
      </c>
      <c r="G65" s="44">
        <v>37</v>
      </c>
      <c r="H65" s="9">
        <f t="shared" si="10"/>
        <v>-1</v>
      </c>
      <c r="I65" s="10">
        <f t="shared" si="11"/>
        <v>-2.6315789473684209E-2</v>
      </c>
      <c r="J65" s="9">
        <f t="shared" si="8"/>
        <v>18</v>
      </c>
      <c r="K65" s="10">
        <f t="shared" si="9"/>
        <v>0.94736842105263153</v>
      </c>
    </row>
    <row r="66" spans="1:11" x14ac:dyDescent="0.35">
      <c r="A66" s="27" t="s">
        <v>78</v>
      </c>
      <c r="B66" s="27" t="s">
        <v>64</v>
      </c>
      <c r="C66" s="44">
        <v>30</v>
      </c>
      <c r="D66" s="44">
        <v>37</v>
      </c>
      <c r="E66" s="44">
        <v>37</v>
      </c>
      <c r="F66" s="44">
        <v>38</v>
      </c>
      <c r="G66" s="44">
        <v>37</v>
      </c>
      <c r="H66" s="9">
        <f t="shared" si="10"/>
        <v>-1</v>
      </c>
      <c r="I66" s="10">
        <f t="shared" si="11"/>
        <v>-2.6315789473684209E-2</v>
      </c>
      <c r="J66" s="9">
        <f t="shared" si="8"/>
        <v>7</v>
      </c>
      <c r="K66" s="10">
        <f t="shared" si="9"/>
        <v>0.23333333333333334</v>
      </c>
    </row>
    <row r="67" spans="1:11" x14ac:dyDescent="0.35">
      <c r="A67" s="27" t="s">
        <v>87</v>
      </c>
      <c r="B67" s="27" t="s">
        <v>87</v>
      </c>
      <c r="C67" s="44">
        <v>31</v>
      </c>
      <c r="D67" s="44">
        <v>38</v>
      </c>
      <c r="E67" s="44">
        <v>38</v>
      </c>
      <c r="F67" s="44">
        <v>40</v>
      </c>
      <c r="G67" s="44">
        <v>37</v>
      </c>
      <c r="H67" s="9">
        <f t="shared" si="10"/>
        <v>-3</v>
      </c>
      <c r="I67" s="10">
        <f t="shared" si="11"/>
        <v>-7.4999999999999997E-2</v>
      </c>
      <c r="J67" s="9">
        <f t="shared" si="8"/>
        <v>6</v>
      </c>
      <c r="K67" s="10">
        <f t="shared" si="9"/>
        <v>0.19354838709677419</v>
      </c>
    </row>
    <row r="68" spans="1:11" x14ac:dyDescent="0.35">
      <c r="A68" s="27" t="s">
        <v>75</v>
      </c>
      <c r="B68" s="27" t="s">
        <v>61</v>
      </c>
      <c r="C68" s="44">
        <v>29</v>
      </c>
      <c r="D68" s="44">
        <v>47</v>
      </c>
      <c r="E68" s="44">
        <v>43</v>
      </c>
      <c r="F68" s="44">
        <v>37</v>
      </c>
      <c r="G68" s="44">
        <v>36</v>
      </c>
      <c r="H68" s="9">
        <f t="shared" si="10"/>
        <v>-1</v>
      </c>
      <c r="I68" s="10">
        <f t="shared" si="11"/>
        <v>-2.7027027027027029E-2</v>
      </c>
      <c r="J68" s="9">
        <f t="shared" si="8"/>
        <v>7</v>
      </c>
      <c r="K68" s="10">
        <f t="shared" si="9"/>
        <v>0.2413793103448276</v>
      </c>
    </row>
    <row r="69" spans="1:11" x14ac:dyDescent="0.35">
      <c r="A69" s="27" t="s">
        <v>79</v>
      </c>
      <c r="B69" s="27" t="s">
        <v>65</v>
      </c>
      <c r="C69" s="44">
        <v>23</v>
      </c>
      <c r="D69" s="44">
        <v>18</v>
      </c>
      <c r="E69" s="44">
        <v>19</v>
      </c>
      <c r="F69" s="44">
        <v>21</v>
      </c>
      <c r="G69" s="44">
        <v>23</v>
      </c>
      <c r="H69" s="9">
        <f t="shared" si="10"/>
        <v>2</v>
      </c>
      <c r="I69" s="10">
        <f t="shared" si="11"/>
        <v>9.5238095238095233E-2</v>
      </c>
      <c r="J69" s="9">
        <f t="shared" si="8"/>
        <v>0</v>
      </c>
      <c r="K69" s="10">
        <f t="shared" si="9"/>
        <v>0</v>
      </c>
    </row>
  </sheetData>
  <sortState xmlns:xlrd2="http://schemas.microsoft.com/office/spreadsheetml/2017/richdata2" ref="A52:G69">
    <sortCondition descending="1" ref="G52:G69"/>
  </sortState>
  <mergeCells count="11">
    <mergeCell ref="H50:I50"/>
    <mergeCell ref="J50:K50"/>
    <mergeCell ref="C26:G26"/>
    <mergeCell ref="C49:G49"/>
    <mergeCell ref="H3:I3"/>
    <mergeCell ref="H4:I4"/>
    <mergeCell ref="J3:K3"/>
    <mergeCell ref="J4:K4"/>
    <mergeCell ref="H49:I49"/>
    <mergeCell ref="J49:K49"/>
    <mergeCell ref="C3:G3"/>
  </mergeCells>
  <conditionalFormatting sqref="C51:G69">
    <cfRule type="colorScale" priority="8">
      <colorScale>
        <cfvo type="min"/>
        <cfvo type="max"/>
        <color rgb="FFFFEF9C"/>
        <color rgb="FF63BE7B"/>
      </colorScale>
    </cfRule>
  </conditionalFormatting>
  <conditionalFormatting sqref="C28:G46">
    <cfRule type="colorScale" priority="7">
      <colorScale>
        <cfvo type="min"/>
        <cfvo type="max"/>
        <color rgb="FFFFEF9C"/>
        <color rgb="FF63BE7B"/>
      </colorScale>
    </cfRule>
  </conditionalFormatting>
  <conditionalFormatting sqref="H5:I23">
    <cfRule type="cellIs" dxfId="5" priority="6" operator="lessThan">
      <formula>0</formula>
    </cfRule>
  </conditionalFormatting>
  <conditionalFormatting sqref="H3:K3">
    <cfRule type="cellIs" dxfId="4" priority="5" operator="lessThan">
      <formula>0</formula>
    </cfRule>
  </conditionalFormatting>
  <conditionalFormatting sqref="J5:K23">
    <cfRule type="cellIs" dxfId="3" priority="4" operator="lessThan">
      <formula>0</formula>
    </cfRule>
  </conditionalFormatting>
  <conditionalFormatting sqref="H51:I69">
    <cfRule type="cellIs" dxfId="2" priority="3" operator="lessThan">
      <formula>0</formula>
    </cfRule>
  </conditionalFormatting>
  <conditionalFormatting sqref="H49:K49">
    <cfRule type="cellIs" dxfId="1" priority="2" operator="lessThan">
      <formula>0</formula>
    </cfRule>
  </conditionalFormatting>
  <conditionalFormatting sqref="J51:K69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ööbimised_nights</vt:lpstr>
      <vt:lpstr>täitumus, hind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2026-03-10T06:27:01Z</dcterms:created>
  <dcterms:modified xsi:type="dcterms:W3CDTF">2026-03-10T08:50:32Z</dcterms:modified>
</cp:coreProperties>
</file>