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retka\Desktop\DESKTOP\majutus\majutus 2025\"/>
    </mc:Choice>
  </mc:AlternateContent>
  <xr:revisionPtr revIDLastSave="0" documentId="13_ncr:1_{CA4BC7F8-491E-461B-8CB7-FD19A3D586FB}" xr6:coauthVersionLast="47" xr6:coauthVersionMax="47" xr10:uidLastSave="{00000000-0000-0000-0000-000000000000}"/>
  <bookViews>
    <workbookView xWindow="-110" yWindow="-110" windowWidth="19420" windowHeight="11500" activeTab="1" xr2:uid="{72744E83-1D1D-4079-BEC1-DDD58E21EAAF}"/>
  </bookViews>
  <sheets>
    <sheet name="months" sheetId="1" r:id="rId1"/>
    <sheet name="Jan-Feb" sheetId="3" r:id="rId2"/>
    <sheet name="ADR, occupancy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5" l="1"/>
  <c r="P18" i="5"/>
  <c r="O18" i="5"/>
  <c r="Q20" i="5"/>
  <c r="P20" i="5"/>
  <c r="O20" i="5"/>
  <c r="Q16" i="5"/>
  <c r="P16" i="5"/>
  <c r="O16" i="5"/>
  <c r="Q12" i="5"/>
  <c r="P12" i="5"/>
  <c r="O12" i="5"/>
  <c r="Q11" i="5"/>
  <c r="P11" i="5"/>
  <c r="O11" i="5"/>
  <c r="Q10" i="5"/>
  <c r="P10" i="5"/>
  <c r="O10" i="5"/>
  <c r="Q13" i="5"/>
  <c r="P13" i="5"/>
  <c r="O13" i="5"/>
  <c r="Q25" i="5"/>
  <c r="P25" i="5"/>
  <c r="O25" i="5"/>
  <c r="Q9" i="5"/>
  <c r="P9" i="5"/>
  <c r="O9" i="5"/>
  <c r="Q8" i="5"/>
  <c r="P8" i="5"/>
  <c r="O8" i="5"/>
  <c r="Q7" i="5"/>
  <c r="P7" i="5"/>
  <c r="O7" i="5"/>
  <c r="Q24" i="5"/>
  <c r="P24" i="5"/>
  <c r="O24" i="5"/>
  <c r="Q17" i="5"/>
  <c r="P17" i="5"/>
  <c r="O17" i="5"/>
  <c r="Q19" i="5"/>
  <c r="P19" i="5"/>
  <c r="O19" i="5"/>
  <c r="Q23" i="5"/>
  <c r="P23" i="5"/>
  <c r="O23" i="5"/>
  <c r="Q22" i="5"/>
  <c r="P22" i="5"/>
  <c r="O22" i="5"/>
  <c r="Q14" i="5"/>
  <c r="P14" i="5"/>
  <c r="O14" i="5"/>
  <c r="Q21" i="5"/>
  <c r="P21" i="5"/>
  <c r="O21" i="5"/>
  <c r="Q15" i="5"/>
  <c r="P15" i="5"/>
  <c r="O15" i="5"/>
  <c r="Q6" i="5"/>
  <c r="P6" i="5"/>
  <c r="O6" i="5"/>
  <c r="Q5" i="5"/>
  <c r="P5" i="5"/>
  <c r="O5" i="5"/>
  <c r="Q50" i="5"/>
  <c r="P50" i="5"/>
  <c r="O50" i="5"/>
  <c r="Q49" i="5"/>
  <c r="P49" i="5"/>
  <c r="O49" i="5"/>
  <c r="Q48" i="5"/>
  <c r="P48" i="5"/>
  <c r="O48" i="5"/>
  <c r="Q47" i="5"/>
  <c r="P47" i="5"/>
  <c r="O47" i="5"/>
  <c r="Q46" i="5"/>
  <c r="P46" i="5"/>
  <c r="O46" i="5"/>
  <c r="Q45" i="5"/>
  <c r="P45" i="5"/>
  <c r="O45" i="5"/>
  <c r="Q44" i="5"/>
  <c r="P44" i="5"/>
  <c r="O44" i="5"/>
  <c r="Q43" i="5"/>
  <c r="P43" i="5"/>
  <c r="O43" i="5"/>
  <c r="Q42" i="5"/>
  <c r="P42" i="5"/>
  <c r="O42" i="5"/>
  <c r="Q41" i="5"/>
  <c r="P41" i="5"/>
  <c r="O41" i="5"/>
  <c r="Q40" i="5"/>
  <c r="P40" i="5"/>
  <c r="O40" i="5"/>
  <c r="Q39" i="5"/>
  <c r="P39" i="5"/>
  <c r="O39" i="5"/>
  <c r="Q38" i="5"/>
  <c r="P38" i="5"/>
  <c r="O38" i="5"/>
  <c r="Q37" i="5"/>
  <c r="P37" i="5"/>
  <c r="O37" i="5"/>
  <c r="Q36" i="5"/>
  <c r="P36" i="5"/>
  <c r="O36" i="5"/>
  <c r="Q35" i="5"/>
  <c r="P35" i="5"/>
  <c r="O35" i="5"/>
  <c r="Q34" i="5"/>
  <c r="P34" i="5"/>
  <c r="O34" i="5"/>
  <c r="Q33" i="5"/>
  <c r="P33" i="5"/>
  <c r="O33" i="5"/>
  <c r="Q32" i="5"/>
  <c r="P32" i="5"/>
  <c r="O32" i="5"/>
  <c r="Q31" i="5"/>
  <c r="P31" i="5"/>
  <c r="O31" i="5"/>
  <c r="Q30" i="5"/>
  <c r="P30" i="5"/>
  <c r="O30" i="5"/>
  <c r="Q75" i="5"/>
  <c r="P75" i="5"/>
  <c r="O75" i="5"/>
  <c r="Q74" i="5"/>
  <c r="P74" i="5"/>
  <c r="O74" i="5"/>
  <c r="Q73" i="5"/>
  <c r="P73" i="5"/>
  <c r="O73" i="5"/>
  <c r="Q72" i="5"/>
  <c r="P72" i="5"/>
  <c r="O72" i="5"/>
  <c r="Q71" i="5"/>
  <c r="P71" i="5"/>
  <c r="O71" i="5"/>
  <c r="Q70" i="5"/>
  <c r="P70" i="5"/>
  <c r="O70" i="5"/>
  <c r="Q69" i="5"/>
  <c r="P69" i="5"/>
  <c r="O69" i="5"/>
  <c r="Q68" i="5"/>
  <c r="P68" i="5"/>
  <c r="O68" i="5"/>
  <c r="Q67" i="5"/>
  <c r="P67" i="5"/>
  <c r="O67" i="5"/>
  <c r="Q66" i="5"/>
  <c r="P66" i="5"/>
  <c r="O66" i="5"/>
  <c r="Q65" i="5"/>
  <c r="P65" i="5"/>
  <c r="O65" i="5"/>
  <c r="Q64" i="5"/>
  <c r="P64" i="5"/>
  <c r="O64" i="5"/>
  <c r="Q63" i="5"/>
  <c r="P63" i="5"/>
  <c r="O63" i="5"/>
  <c r="Q62" i="5"/>
  <c r="P62" i="5"/>
  <c r="O62" i="5"/>
  <c r="Q61" i="5"/>
  <c r="P61" i="5"/>
  <c r="O61" i="5"/>
  <c r="Q60" i="5"/>
  <c r="P60" i="5"/>
  <c r="O60" i="5"/>
  <c r="Q59" i="5"/>
  <c r="P59" i="5"/>
  <c r="O59" i="5"/>
  <c r="Q58" i="5"/>
  <c r="P58" i="5"/>
  <c r="O58" i="5"/>
  <c r="Q57" i="5"/>
  <c r="P57" i="5"/>
  <c r="O57" i="5"/>
  <c r="Q56" i="5"/>
  <c r="P56" i="5"/>
  <c r="O56" i="5"/>
  <c r="Q55" i="5"/>
  <c r="P55" i="5"/>
  <c r="O55" i="5"/>
  <c r="H75" i="5"/>
  <c r="G75" i="5"/>
  <c r="F75" i="5"/>
  <c r="H74" i="5"/>
  <c r="G74" i="5"/>
  <c r="F74" i="5"/>
  <c r="H73" i="5"/>
  <c r="G73" i="5"/>
  <c r="F73" i="5"/>
  <c r="H72" i="5"/>
  <c r="G72" i="5"/>
  <c r="F72" i="5"/>
  <c r="H71" i="5"/>
  <c r="G71" i="5"/>
  <c r="F71" i="5"/>
  <c r="H70" i="5"/>
  <c r="G70" i="5"/>
  <c r="F70" i="5"/>
  <c r="H69" i="5"/>
  <c r="G69" i="5"/>
  <c r="F69" i="5"/>
  <c r="H68" i="5"/>
  <c r="G68" i="5"/>
  <c r="F68" i="5"/>
  <c r="H67" i="5"/>
  <c r="G67" i="5"/>
  <c r="F67" i="5"/>
  <c r="H66" i="5"/>
  <c r="G66" i="5"/>
  <c r="F66" i="5"/>
  <c r="H65" i="5"/>
  <c r="G65" i="5"/>
  <c r="F65" i="5"/>
  <c r="H64" i="5"/>
  <c r="G64" i="5"/>
  <c r="F64" i="5"/>
  <c r="H63" i="5"/>
  <c r="G63" i="5"/>
  <c r="F63" i="5"/>
  <c r="H62" i="5"/>
  <c r="G62" i="5"/>
  <c r="F62" i="5"/>
  <c r="H61" i="5"/>
  <c r="G61" i="5"/>
  <c r="F61" i="5"/>
  <c r="H60" i="5"/>
  <c r="G60" i="5"/>
  <c r="F60" i="5"/>
  <c r="H59" i="5"/>
  <c r="G59" i="5"/>
  <c r="F59" i="5"/>
  <c r="H58" i="5"/>
  <c r="G58" i="5"/>
  <c r="F58" i="5"/>
  <c r="H57" i="5"/>
  <c r="G57" i="5"/>
  <c r="F57" i="5"/>
  <c r="H56" i="5"/>
  <c r="G56" i="5"/>
  <c r="F56" i="5"/>
  <c r="H55" i="5"/>
  <c r="G55" i="5"/>
  <c r="F55" i="5"/>
  <c r="H18" i="5"/>
  <c r="G18" i="5"/>
  <c r="F18" i="5"/>
  <c r="H20" i="5"/>
  <c r="G20" i="5"/>
  <c r="F20" i="5"/>
  <c r="H16" i="5"/>
  <c r="G16" i="5"/>
  <c r="F16" i="5"/>
  <c r="H12" i="5"/>
  <c r="G12" i="5"/>
  <c r="F12" i="5"/>
  <c r="H11" i="5"/>
  <c r="G11" i="5"/>
  <c r="F11" i="5"/>
  <c r="H10" i="5"/>
  <c r="G10" i="5"/>
  <c r="F10" i="5"/>
  <c r="H13" i="5"/>
  <c r="G13" i="5"/>
  <c r="F13" i="5"/>
  <c r="H25" i="5"/>
  <c r="G25" i="5"/>
  <c r="F25" i="5"/>
  <c r="H9" i="5"/>
  <c r="G9" i="5"/>
  <c r="F9" i="5"/>
  <c r="H8" i="5"/>
  <c r="G8" i="5"/>
  <c r="F8" i="5"/>
  <c r="H7" i="5"/>
  <c r="G7" i="5"/>
  <c r="F7" i="5"/>
  <c r="H24" i="5"/>
  <c r="G24" i="5"/>
  <c r="F24" i="5"/>
  <c r="H17" i="5"/>
  <c r="G17" i="5"/>
  <c r="F17" i="5"/>
  <c r="H19" i="5"/>
  <c r="G19" i="5"/>
  <c r="F19" i="5"/>
  <c r="H23" i="5"/>
  <c r="G23" i="5"/>
  <c r="F23" i="5"/>
  <c r="H22" i="5"/>
  <c r="G22" i="5"/>
  <c r="F22" i="5"/>
  <c r="H14" i="5"/>
  <c r="G14" i="5"/>
  <c r="F14" i="5"/>
  <c r="H21" i="5"/>
  <c r="G21" i="5"/>
  <c r="F21" i="5"/>
  <c r="H15" i="5"/>
  <c r="G15" i="5"/>
  <c r="F15" i="5"/>
  <c r="H6" i="5"/>
  <c r="G6" i="5"/>
  <c r="F6" i="5"/>
  <c r="H5" i="5"/>
  <c r="G5" i="5"/>
  <c r="F5" i="5"/>
  <c r="F50" i="5"/>
  <c r="G50" i="5"/>
  <c r="H50" i="5"/>
  <c r="H49" i="5"/>
  <c r="G49" i="5"/>
  <c r="F49" i="5"/>
  <c r="H48" i="5"/>
  <c r="G48" i="5"/>
  <c r="F48" i="5"/>
  <c r="H47" i="5"/>
  <c r="G47" i="5"/>
  <c r="F47" i="5"/>
  <c r="H46" i="5"/>
  <c r="G46" i="5"/>
  <c r="F46" i="5"/>
  <c r="H45" i="5"/>
  <c r="G45" i="5"/>
  <c r="F45" i="5"/>
  <c r="H44" i="5"/>
  <c r="G44" i="5"/>
  <c r="F44" i="5"/>
  <c r="H43" i="5"/>
  <c r="G43" i="5"/>
  <c r="F43" i="5"/>
  <c r="H42" i="5"/>
  <c r="G42" i="5"/>
  <c r="F42" i="5"/>
  <c r="H41" i="5"/>
  <c r="G41" i="5"/>
  <c r="F41" i="5"/>
  <c r="H40" i="5"/>
  <c r="G40" i="5"/>
  <c r="F40" i="5"/>
  <c r="H39" i="5"/>
  <c r="G39" i="5"/>
  <c r="F39" i="5"/>
  <c r="H38" i="5"/>
  <c r="G38" i="5"/>
  <c r="F38" i="5"/>
  <c r="H37" i="5"/>
  <c r="G37" i="5"/>
  <c r="F37" i="5"/>
  <c r="H36" i="5"/>
  <c r="G36" i="5"/>
  <c r="F36" i="5"/>
  <c r="H35" i="5"/>
  <c r="G35" i="5"/>
  <c r="F35" i="5"/>
  <c r="H34" i="5"/>
  <c r="G34" i="5"/>
  <c r="F34" i="5"/>
  <c r="H33" i="5"/>
  <c r="G33" i="5"/>
  <c r="F33" i="5"/>
  <c r="H32" i="5"/>
  <c r="G32" i="5"/>
  <c r="F32" i="5"/>
  <c r="H31" i="5"/>
  <c r="G31" i="5"/>
  <c r="F31" i="5"/>
  <c r="H30" i="5"/>
  <c r="G30" i="5"/>
  <c r="F30" i="5"/>
  <c r="T56" i="1" l="1"/>
  <c r="U56" i="1"/>
  <c r="V56" i="1"/>
  <c r="W56" i="1"/>
  <c r="X56" i="1"/>
  <c r="Y56" i="1"/>
  <c r="T57" i="1"/>
  <c r="U57" i="1"/>
  <c r="V57" i="1"/>
  <c r="W57" i="1"/>
  <c r="X57" i="1"/>
  <c r="Y57" i="1"/>
  <c r="T58" i="1"/>
  <c r="U58" i="1"/>
  <c r="V58" i="1"/>
  <c r="W58" i="1"/>
  <c r="X58" i="1"/>
  <c r="Y58" i="1"/>
  <c r="T59" i="1"/>
  <c r="U59" i="1"/>
  <c r="V59" i="1"/>
  <c r="W59" i="1"/>
  <c r="X59" i="1"/>
  <c r="Y59" i="1"/>
  <c r="T27" i="1"/>
  <c r="U27" i="1"/>
  <c r="V27" i="1"/>
  <c r="W27" i="1"/>
  <c r="X27" i="1"/>
  <c r="Y27" i="1"/>
  <c r="T28" i="1"/>
  <c r="U28" i="1"/>
  <c r="V28" i="1"/>
  <c r="W28" i="1"/>
  <c r="X28" i="1"/>
  <c r="Y28" i="1"/>
  <c r="T29" i="1"/>
  <c r="U29" i="1"/>
  <c r="V29" i="1"/>
  <c r="W29" i="1"/>
  <c r="X29" i="1"/>
  <c r="Y29" i="1"/>
  <c r="T30" i="1"/>
  <c r="U30" i="1"/>
  <c r="V30" i="1"/>
  <c r="W30" i="1"/>
  <c r="X30" i="1"/>
  <c r="Y30" i="1"/>
  <c r="Y26" i="1"/>
  <c r="X26" i="1"/>
  <c r="W26" i="1"/>
  <c r="V26" i="1"/>
  <c r="U26" i="1"/>
  <c r="T26" i="1"/>
  <c r="Y25" i="1"/>
  <c r="X25" i="1"/>
  <c r="W25" i="1"/>
  <c r="V25" i="1"/>
  <c r="U25" i="1"/>
  <c r="T25" i="1"/>
  <c r="Y24" i="1"/>
  <c r="X24" i="1"/>
  <c r="W24" i="1"/>
  <c r="V24" i="1"/>
  <c r="U24" i="1"/>
  <c r="T24" i="1"/>
  <c r="Y23" i="1"/>
  <c r="X23" i="1"/>
  <c r="W23" i="1"/>
  <c r="V23" i="1"/>
  <c r="U23" i="1"/>
  <c r="T23" i="1"/>
  <c r="Y22" i="1"/>
  <c r="X22" i="1"/>
  <c r="W22" i="1"/>
  <c r="V22" i="1"/>
  <c r="U22" i="1"/>
  <c r="T22" i="1"/>
  <c r="Y21" i="1"/>
  <c r="X21" i="1"/>
  <c r="W21" i="1"/>
  <c r="V21" i="1"/>
  <c r="U21" i="1"/>
  <c r="T21" i="1"/>
  <c r="Y20" i="1"/>
  <c r="X20" i="1"/>
  <c r="W20" i="1"/>
  <c r="V20" i="1"/>
  <c r="U20" i="1"/>
  <c r="T20" i="1"/>
  <c r="Y19" i="1"/>
  <c r="X19" i="1"/>
  <c r="W19" i="1"/>
  <c r="V19" i="1"/>
  <c r="U19" i="1"/>
  <c r="T19" i="1"/>
  <c r="Y18" i="1"/>
  <c r="X18" i="1"/>
  <c r="W18" i="1"/>
  <c r="V18" i="1"/>
  <c r="U18" i="1"/>
  <c r="T18" i="1"/>
  <c r="Y17" i="1"/>
  <c r="X17" i="1"/>
  <c r="W17" i="1"/>
  <c r="V17" i="1"/>
  <c r="U17" i="1"/>
  <c r="T17" i="1"/>
  <c r="Y16" i="1"/>
  <c r="X16" i="1"/>
  <c r="W16" i="1"/>
  <c r="V16" i="1"/>
  <c r="U16" i="1"/>
  <c r="T16" i="1"/>
  <c r="Y15" i="1"/>
  <c r="X15" i="1"/>
  <c r="W15" i="1"/>
  <c r="V15" i="1"/>
  <c r="U15" i="1"/>
  <c r="T15" i="1"/>
  <c r="Y14" i="1"/>
  <c r="X14" i="1"/>
  <c r="W14" i="1"/>
  <c r="V14" i="1"/>
  <c r="U14" i="1"/>
  <c r="T14" i="1"/>
  <c r="Y13" i="1"/>
  <c r="X13" i="1"/>
  <c r="W13" i="1"/>
  <c r="V13" i="1"/>
  <c r="U13" i="1"/>
  <c r="T13" i="1"/>
  <c r="Y12" i="1"/>
  <c r="X12" i="1"/>
  <c r="W12" i="1"/>
  <c r="V12" i="1"/>
  <c r="U12" i="1"/>
  <c r="T12" i="1"/>
  <c r="Y11" i="1"/>
  <c r="X11" i="1"/>
  <c r="W11" i="1"/>
  <c r="V11" i="1"/>
  <c r="U11" i="1"/>
  <c r="T11" i="1"/>
  <c r="Y10" i="1"/>
  <c r="X10" i="1"/>
  <c r="W10" i="1"/>
  <c r="V10" i="1"/>
  <c r="U10" i="1"/>
  <c r="T10" i="1"/>
  <c r="Y9" i="1"/>
  <c r="X9" i="1"/>
  <c r="W9" i="1"/>
  <c r="V9" i="1"/>
  <c r="U9" i="1"/>
  <c r="T9" i="1"/>
  <c r="Y8" i="1"/>
  <c r="X8" i="1"/>
  <c r="W8" i="1"/>
  <c r="V8" i="1"/>
  <c r="U8" i="1"/>
  <c r="T8" i="1"/>
  <c r="Y7" i="1"/>
  <c r="X7" i="1"/>
  <c r="W7" i="1"/>
  <c r="V7" i="1"/>
  <c r="U7" i="1"/>
  <c r="T7" i="1"/>
  <c r="L26" i="1"/>
  <c r="K26" i="1"/>
  <c r="J26" i="1"/>
  <c r="I26" i="1"/>
  <c r="H26" i="1"/>
  <c r="G26" i="1"/>
  <c r="L25" i="1"/>
  <c r="K25" i="1"/>
  <c r="J25" i="1"/>
  <c r="I25" i="1"/>
  <c r="H25" i="1"/>
  <c r="G25" i="1"/>
  <c r="L24" i="1"/>
  <c r="K24" i="1"/>
  <c r="J24" i="1"/>
  <c r="I24" i="1"/>
  <c r="H24" i="1"/>
  <c r="G24" i="1"/>
  <c r="L23" i="1"/>
  <c r="K23" i="1"/>
  <c r="J23" i="1"/>
  <c r="I23" i="1"/>
  <c r="H23" i="1"/>
  <c r="G23" i="1"/>
  <c r="L22" i="1"/>
  <c r="K22" i="1"/>
  <c r="J22" i="1"/>
  <c r="I22" i="1"/>
  <c r="H22" i="1"/>
  <c r="G22" i="1"/>
  <c r="L21" i="1"/>
  <c r="K21" i="1"/>
  <c r="J21" i="1"/>
  <c r="I21" i="1"/>
  <c r="H21" i="1"/>
  <c r="G21" i="1"/>
  <c r="L20" i="1"/>
  <c r="K20" i="1"/>
  <c r="J20" i="1"/>
  <c r="I20" i="1"/>
  <c r="H20" i="1"/>
  <c r="G20" i="1"/>
  <c r="L19" i="1"/>
  <c r="K19" i="1"/>
  <c r="J19" i="1"/>
  <c r="I19" i="1"/>
  <c r="H19" i="1"/>
  <c r="G19" i="1"/>
  <c r="L18" i="1"/>
  <c r="K18" i="1"/>
  <c r="J18" i="1"/>
  <c r="I18" i="1"/>
  <c r="H18" i="1"/>
  <c r="G18" i="1"/>
  <c r="L17" i="1"/>
  <c r="K17" i="1"/>
  <c r="J17" i="1"/>
  <c r="I17" i="1"/>
  <c r="H17" i="1"/>
  <c r="G17" i="1"/>
  <c r="L16" i="1"/>
  <c r="K16" i="1"/>
  <c r="J16" i="1"/>
  <c r="I16" i="1"/>
  <c r="H16" i="1"/>
  <c r="G16" i="1"/>
  <c r="L15" i="1"/>
  <c r="K15" i="1"/>
  <c r="J15" i="1"/>
  <c r="I15" i="1"/>
  <c r="H15" i="1"/>
  <c r="G15" i="1"/>
  <c r="L14" i="1"/>
  <c r="K14" i="1"/>
  <c r="J14" i="1"/>
  <c r="I14" i="1"/>
  <c r="H14" i="1"/>
  <c r="G14" i="1"/>
  <c r="L13" i="1"/>
  <c r="K13" i="1"/>
  <c r="J13" i="1"/>
  <c r="I13" i="1"/>
  <c r="H13" i="1"/>
  <c r="G13" i="1"/>
  <c r="L12" i="1"/>
  <c r="K12" i="1"/>
  <c r="J12" i="1"/>
  <c r="I12" i="1"/>
  <c r="H12" i="1"/>
  <c r="G12" i="1"/>
  <c r="L11" i="1"/>
  <c r="K11" i="1"/>
  <c r="J11" i="1"/>
  <c r="I11" i="1"/>
  <c r="H11" i="1"/>
  <c r="G11" i="1"/>
  <c r="L10" i="1"/>
  <c r="K10" i="1"/>
  <c r="J10" i="1"/>
  <c r="I10" i="1"/>
  <c r="H10" i="1"/>
  <c r="G10" i="1"/>
  <c r="L9" i="1"/>
  <c r="K9" i="1"/>
  <c r="J9" i="1"/>
  <c r="I9" i="1"/>
  <c r="H9" i="1"/>
  <c r="G9" i="1"/>
  <c r="L8" i="1"/>
  <c r="K8" i="1"/>
  <c r="J8" i="1"/>
  <c r="I8" i="1"/>
  <c r="H8" i="1"/>
  <c r="G8" i="1"/>
  <c r="L7" i="1"/>
  <c r="K7" i="1"/>
  <c r="J7" i="1"/>
  <c r="I7" i="1"/>
  <c r="H7" i="1"/>
  <c r="G7" i="1"/>
  <c r="Y55" i="1"/>
  <c r="X55" i="1"/>
  <c r="W55" i="1"/>
  <c r="V55" i="1"/>
  <c r="U55" i="1"/>
  <c r="T55" i="1"/>
  <c r="Y54" i="1"/>
  <c r="X54" i="1"/>
  <c r="W54" i="1"/>
  <c r="V54" i="1"/>
  <c r="U54" i="1"/>
  <c r="T54" i="1"/>
  <c r="Y53" i="1"/>
  <c r="X53" i="1"/>
  <c r="W53" i="1"/>
  <c r="V53" i="1"/>
  <c r="U53" i="1"/>
  <c r="T53" i="1"/>
  <c r="Y52" i="1"/>
  <c r="X52" i="1"/>
  <c r="W52" i="1"/>
  <c r="V52" i="1"/>
  <c r="U52" i="1"/>
  <c r="T52" i="1"/>
  <c r="Y51" i="1"/>
  <c r="X51" i="1"/>
  <c r="W51" i="1"/>
  <c r="V51" i="1"/>
  <c r="U51" i="1"/>
  <c r="T51" i="1"/>
  <c r="Y50" i="1"/>
  <c r="X50" i="1"/>
  <c r="W50" i="1"/>
  <c r="V50" i="1"/>
  <c r="U50" i="1"/>
  <c r="T50" i="1"/>
  <c r="Y49" i="1"/>
  <c r="X49" i="1"/>
  <c r="W49" i="1"/>
  <c r="V49" i="1"/>
  <c r="U49" i="1"/>
  <c r="T49" i="1"/>
  <c r="Y48" i="1"/>
  <c r="X48" i="1"/>
  <c r="W48" i="1"/>
  <c r="V48" i="1"/>
  <c r="U48" i="1"/>
  <c r="T48" i="1"/>
  <c r="Y47" i="1"/>
  <c r="X47" i="1"/>
  <c r="W47" i="1"/>
  <c r="V47" i="1"/>
  <c r="U47" i="1"/>
  <c r="T47" i="1"/>
  <c r="Y46" i="1"/>
  <c r="X46" i="1"/>
  <c r="W46" i="1"/>
  <c r="V46" i="1"/>
  <c r="U46" i="1"/>
  <c r="T46" i="1"/>
  <c r="Y45" i="1"/>
  <c r="X45" i="1"/>
  <c r="W45" i="1"/>
  <c r="V45" i="1"/>
  <c r="U45" i="1"/>
  <c r="T45" i="1"/>
  <c r="Y44" i="1"/>
  <c r="X44" i="1"/>
  <c r="W44" i="1"/>
  <c r="V44" i="1"/>
  <c r="U44" i="1"/>
  <c r="T44" i="1"/>
  <c r="Y43" i="1"/>
  <c r="X43" i="1"/>
  <c r="W43" i="1"/>
  <c r="V43" i="1"/>
  <c r="U43" i="1"/>
  <c r="T43" i="1"/>
  <c r="Y42" i="1"/>
  <c r="X42" i="1"/>
  <c r="W42" i="1"/>
  <c r="V42" i="1"/>
  <c r="U42" i="1"/>
  <c r="T42" i="1"/>
  <c r="Y41" i="1"/>
  <c r="X41" i="1"/>
  <c r="W41" i="1"/>
  <c r="V41" i="1"/>
  <c r="U41" i="1"/>
  <c r="T41" i="1"/>
  <c r="Y40" i="1"/>
  <c r="X40" i="1"/>
  <c r="W40" i="1"/>
  <c r="V40" i="1"/>
  <c r="U40" i="1"/>
  <c r="T40" i="1"/>
  <c r="Y39" i="1"/>
  <c r="X39" i="1"/>
  <c r="W39" i="1"/>
  <c r="V39" i="1"/>
  <c r="U39" i="1"/>
  <c r="T39" i="1"/>
  <c r="Y38" i="1"/>
  <c r="X38" i="1"/>
  <c r="W38" i="1"/>
  <c r="V38" i="1"/>
  <c r="U38" i="1"/>
  <c r="T38" i="1"/>
  <c r="Y37" i="1"/>
  <c r="X37" i="1"/>
  <c r="W37" i="1"/>
  <c r="V37" i="1"/>
  <c r="U37" i="1"/>
  <c r="T37" i="1"/>
  <c r="Y36" i="1"/>
  <c r="X36" i="1"/>
  <c r="W36" i="1"/>
  <c r="V36" i="1"/>
  <c r="U36" i="1"/>
  <c r="T36" i="1"/>
  <c r="L55" i="1"/>
  <c r="K55" i="1"/>
  <c r="J55" i="1"/>
  <c r="I55" i="1"/>
  <c r="H55" i="1"/>
  <c r="G55" i="1"/>
  <c r="L54" i="1"/>
  <c r="K54" i="1"/>
  <c r="J54" i="1"/>
  <c r="I54" i="1"/>
  <c r="H54" i="1"/>
  <c r="G54" i="1"/>
  <c r="L53" i="1"/>
  <c r="K53" i="1"/>
  <c r="J53" i="1"/>
  <c r="I53" i="1"/>
  <c r="H53" i="1"/>
  <c r="G53" i="1"/>
  <c r="L52" i="1"/>
  <c r="K52" i="1"/>
  <c r="J52" i="1"/>
  <c r="I52" i="1"/>
  <c r="H52" i="1"/>
  <c r="G52" i="1"/>
  <c r="L51" i="1"/>
  <c r="K51" i="1"/>
  <c r="J51" i="1"/>
  <c r="I51" i="1"/>
  <c r="H51" i="1"/>
  <c r="G51" i="1"/>
  <c r="L50" i="1"/>
  <c r="K50" i="1"/>
  <c r="J50" i="1"/>
  <c r="I50" i="1"/>
  <c r="H50" i="1"/>
  <c r="G50" i="1"/>
  <c r="L49" i="1"/>
  <c r="K49" i="1"/>
  <c r="J49" i="1"/>
  <c r="I49" i="1"/>
  <c r="H49" i="1"/>
  <c r="G49" i="1"/>
  <c r="L48" i="1"/>
  <c r="K48" i="1"/>
  <c r="J48" i="1"/>
  <c r="I48" i="1"/>
  <c r="H48" i="1"/>
  <c r="G48" i="1"/>
  <c r="L47" i="1"/>
  <c r="K47" i="1"/>
  <c r="J47" i="1"/>
  <c r="I47" i="1"/>
  <c r="H47" i="1"/>
  <c r="G47" i="1"/>
  <c r="L46" i="1"/>
  <c r="K46" i="1"/>
  <c r="J46" i="1"/>
  <c r="I46" i="1"/>
  <c r="H46" i="1"/>
  <c r="G46" i="1"/>
  <c r="L45" i="1"/>
  <c r="K45" i="1"/>
  <c r="J45" i="1"/>
  <c r="I45" i="1"/>
  <c r="H45" i="1"/>
  <c r="G45" i="1"/>
  <c r="L44" i="1"/>
  <c r="K44" i="1"/>
  <c r="J44" i="1"/>
  <c r="I44" i="1"/>
  <c r="H44" i="1"/>
  <c r="G44" i="1"/>
  <c r="L43" i="1"/>
  <c r="K43" i="1"/>
  <c r="J43" i="1"/>
  <c r="I43" i="1"/>
  <c r="H43" i="1"/>
  <c r="G43" i="1"/>
  <c r="L42" i="1"/>
  <c r="K42" i="1"/>
  <c r="J42" i="1"/>
  <c r="I42" i="1"/>
  <c r="H42" i="1"/>
  <c r="G42" i="1"/>
  <c r="L41" i="1"/>
  <c r="K41" i="1"/>
  <c r="J41" i="1"/>
  <c r="I41" i="1"/>
  <c r="H41" i="1"/>
  <c r="G41" i="1"/>
  <c r="L40" i="1"/>
  <c r="K40" i="1"/>
  <c r="J40" i="1"/>
  <c r="I40" i="1"/>
  <c r="H40" i="1"/>
  <c r="G40" i="1"/>
  <c r="L39" i="1"/>
  <c r="K39" i="1"/>
  <c r="J39" i="1"/>
  <c r="I39" i="1"/>
  <c r="H39" i="1"/>
  <c r="G39" i="1"/>
  <c r="L38" i="1"/>
  <c r="K38" i="1"/>
  <c r="J38" i="1"/>
  <c r="I38" i="1"/>
  <c r="H38" i="1"/>
  <c r="G38" i="1"/>
  <c r="L37" i="1"/>
  <c r="K37" i="1"/>
  <c r="J37" i="1"/>
  <c r="I37" i="1"/>
  <c r="H37" i="1"/>
  <c r="G37" i="1"/>
  <c r="L36" i="1"/>
  <c r="K36" i="1"/>
  <c r="J36" i="1"/>
  <c r="I36" i="1"/>
  <c r="H36" i="1"/>
  <c r="G36" i="1"/>
  <c r="Y85" i="1"/>
  <c r="X85" i="1"/>
  <c r="W85" i="1"/>
  <c r="V85" i="1"/>
  <c r="U85" i="1"/>
  <c r="T85" i="1"/>
  <c r="Y84" i="1"/>
  <c r="X84" i="1"/>
  <c r="W84" i="1"/>
  <c r="V84" i="1"/>
  <c r="U84" i="1"/>
  <c r="T84" i="1"/>
  <c r="Y83" i="1"/>
  <c r="X83" i="1"/>
  <c r="W83" i="1"/>
  <c r="V83" i="1"/>
  <c r="U83" i="1"/>
  <c r="T83" i="1"/>
  <c r="Y82" i="1"/>
  <c r="X82" i="1"/>
  <c r="W82" i="1"/>
  <c r="V82" i="1"/>
  <c r="U82" i="1"/>
  <c r="T82" i="1"/>
  <c r="Y81" i="1"/>
  <c r="X81" i="1"/>
  <c r="W81" i="1"/>
  <c r="V81" i="1"/>
  <c r="U81" i="1"/>
  <c r="T81" i="1"/>
  <c r="Y80" i="1"/>
  <c r="X80" i="1"/>
  <c r="W80" i="1"/>
  <c r="V80" i="1"/>
  <c r="U80" i="1"/>
  <c r="T80" i="1"/>
  <c r="Y79" i="1"/>
  <c r="X79" i="1"/>
  <c r="W79" i="1"/>
  <c r="V79" i="1"/>
  <c r="U79" i="1"/>
  <c r="T79" i="1"/>
  <c r="Y78" i="1"/>
  <c r="X78" i="1"/>
  <c r="W78" i="1"/>
  <c r="V78" i="1"/>
  <c r="U78" i="1"/>
  <c r="T78" i="1"/>
  <c r="Y77" i="1"/>
  <c r="X77" i="1"/>
  <c r="W77" i="1"/>
  <c r="V77" i="1"/>
  <c r="U77" i="1"/>
  <c r="T77" i="1"/>
  <c r="Y76" i="1"/>
  <c r="X76" i="1"/>
  <c r="W76" i="1"/>
  <c r="V76" i="1"/>
  <c r="U76" i="1"/>
  <c r="T76" i="1"/>
  <c r="Y75" i="1"/>
  <c r="X75" i="1"/>
  <c r="W75" i="1"/>
  <c r="V75" i="1"/>
  <c r="U75" i="1"/>
  <c r="T75" i="1"/>
  <c r="Y74" i="1"/>
  <c r="X74" i="1"/>
  <c r="W74" i="1"/>
  <c r="V74" i="1"/>
  <c r="U74" i="1"/>
  <c r="T74" i="1"/>
  <c r="Y73" i="1"/>
  <c r="X73" i="1"/>
  <c r="W73" i="1"/>
  <c r="V73" i="1"/>
  <c r="U73" i="1"/>
  <c r="T73" i="1"/>
  <c r="Y72" i="1"/>
  <c r="X72" i="1"/>
  <c r="W72" i="1"/>
  <c r="V72" i="1"/>
  <c r="U72" i="1"/>
  <c r="T72" i="1"/>
  <c r="Y71" i="1"/>
  <c r="X71" i="1"/>
  <c r="W71" i="1"/>
  <c r="V71" i="1"/>
  <c r="U71" i="1"/>
  <c r="T71" i="1"/>
  <c r="Y70" i="1"/>
  <c r="X70" i="1"/>
  <c r="W70" i="1"/>
  <c r="V70" i="1"/>
  <c r="U70" i="1"/>
  <c r="T70" i="1"/>
  <c r="Y69" i="1"/>
  <c r="X69" i="1"/>
  <c r="W69" i="1"/>
  <c r="V69" i="1"/>
  <c r="U69" i="1"/>
  <c r="T69" i="1"/>
  <c r="Y68" i="1"/>
  <c r="X68" i="1"/>
  <c r="W68" i="1"/>
  <c r="V68" i="1"/>
  <c r="U68" i="1"/>
  <c r="T68" i="1"/>
  <c r="Y67" i="1"/>
  <c r="X67" i="1"/>
  <c r="W67" i="1"/>
  <c r="V67" i="1"/>
  <c r="U67" i="1"/>
  <c r="T67" i="1"/>
  <c r="Y66" i="1"/>
  <c r="X66" i="1"/>
  <c r="W66" i="1"/>
  <c r="V66" i="1"/>
  <c r="U66" i="1"/>
  <c r="T66" i="1"/>
  <c r="L85" i="1"/>
  <c r="K85" i="1"/>
  <c r="J85" i="1"/>
  <c r="I85" i="1"/>
  <c r="H85" i="1"/>
  <c r="G85" i="1"/>
  <c r="L84" i="1"/>
  <c r="K84" i="1"/>
  <c r="J84" i="1"/>
  <c r="I84" i="1"/>
  <c r="H84" i="1"/>
  <c r="G84" i="1"/>
  <c r="L83" i="1"/>
  <c r="K83" i="1"/>
  <c r="J83" i="1"/>
  <c r="I83" i="1"/>
  <c r="H83" i="1"/>
  <c r="G83" i="1"/>
  <c r="L82" i="1"/>
  <c r="K82" i="1"/>
  <c r="J82" i="1"/>
  <c r="I82" i="1"/>
  <c r="H82" i="1"/>
  <c r="G82" i="1"/>
  <c r="L81" i="1"/>
  <c r="K81" i="1"/>
  <c r="J81" i="1"/>
  <c r="I81" i="1"/>
  <c r="H81" i="1"/>
  <c r="G81" i="1"/>
  <c r="L80" i="1"/>
  <c r="K80" i="1"/>
  <c r="J80" i="1"/>
  <c r="I80" i="1"/>
  <c r="H80" i="1"/>
  <c r="G80" i="1"/>
  <c r="L79" i="1"/>
  <c r="K79" i="1"/>
  <c r="J79" i="1"/>
  <c r="I79" i="1"/>
  <c r="H79" i="1"/>
  <c r="G79" i="1"/>
  <c r="L78" i="1"/>
  <c r="K78" i="1"/>
  <c r="J78" i="1"/>
  <c r="I78" i="1"/>
  <c r="H78" i="1"/>
  <c r="G78" i="1"/>
  <c r="L77" i="1"/>
  <c r="K77" i="1"/>
  <c r="J77" i="1"/>
  <c r="I77" i="1"/>
  <c r="H77" i="1"/>
  <c r="G77" i="1"/>
  <c r="L76" i="1"/>
  <c r="K76" i="1"/>
  <c r="J76" i="1"/>
  <c r="I76" i="1"/>
  <c r="H76" i="1"/>
  <c r="G76" i="1"/>
  <c r="L75" i="1"/>
  <c r="K75" i="1"/>
  <c r="J75" i="1"/>
  <c r="I75" i="1"/>
  <c r="H75" i="1"/>
  <c r="G75" i="1"/>
  <c r="L74" i="1"/>
  <c r="K74" i="1"/>
  <c r="J74" i="1"/>
  <c r="I74" i="1"/>
  <c r="H74" i="1"/>
  <c r="G74" i="1"/>
  <c r="L73" i="1"/>
  <c r="K73" i="1"/>
  <c r="J73" i="1"/>
  <c r="I73" i="1"/>
  <c r="H73" i="1"/>
  <c r="G73" i="1"/>
  <c r="L72" i="1"/>
  <c r="K72" i="1"/>
  <c r="J72" i="1"/>
  <c r="I72" i="1"/>
  <c r="H72" i="1"/>
  <c r="G72" i="1"/>
  <c r="L71" i="1"/>
  <c r="K71" i="1"/>
  <c r="J71" i="1"/>
  <c r="I71" i="1"/>
  <c r="H71" i="1"/>
  <c r="G71" i="1"/>
  <c r="L70" i="1"/>
  <c r="K70" i="1"/>
  <c r="J70" i="1"/>
  <c r="I70" i="1"/>
  <c r="H70" i="1"/>
  <c r="G70" i="1"/>
  <c r="L69" i="1"/>
  <c r="K69" i="1"/>
  <c r="J69" i="1"/>
  <c r="I69" i="1"/>
  <c r="H69" i="1"/>
  <c r="G69" i="1"/>
  <c r="L68" i="1"/>
  <c r="K68" i="1"/>
  <c r="J68" i="1"/>
  <c r="I68" i="1"/>
  <c r="H68" i="1"/>
  <c r="G68" i="1"/>
  <c r="L67" i="1"/>
  <c r="K67" i="1"/>
  <c r="J67" i="1"/>
  <c r="I67" i="1"/>
  <c r="H67" i="1"/>
  <c r="G67" i="1"/>
  <c r="L66" i="1"/>
  <c r="K66" i="1"/>
  <c r="J66" i="1"/>
  <c r="I66" i="1"/>
  <c r="H66" i="1"/>
  <c r="G66" i="1"/>
  <c r="Y111" i="1"/>
  <c r="X111" i="1"/>
  <c r="W111" i="1"/>
  <c r="V111" i="1"/>
  <c r="U111" i="1"/>
  <c r="T111" i="1"/>
  <c r="Y110" i="1"/>
  <c r="X110" i="1"/>
  <c r="W110" i="1"/>
  <c r="V110" i="1"/>
  <c r="U110" i="1"/>
  <c r="T110" i="1"/>
  <c r="Y109" i="1"/>
  <c r="X109" i="1"/>
  <c r="W109" i="1"/>
  <c r="V109" i="1"/>
  <c r="U109" i="1"/>
  <c r="T109" i="1"/>
  <c r="Y108" i="1"/>
  <c r="X108" i="1"/>
  <c r="W108" i="1"/>
  <c r="V108" i="1"/>
  <c r="U108" i="1"/>
  <c r="T108" i="1"/>
  <c r="Y107" i="1"/>
  <c r="X107" i="1"/>
  <c r="W107" i="1"/>
  <c r="V107" i="1"/>
  <c r="U107" i="1"/>
  <c r="T107" i="1"/>
  <c r="Y106" i="1"/>
  <c r="X106" i="1"/>
  <c r="W106" i="1"/>
  <c r="V106" i="1"/>
  <c r="U106" i="1"/>
  <c r="T106" i="1"/>
  <c r="Y105" i="1"/>
  <c r="X105" i="1"/>
  <c r="W105" i="1"/>
  <c r="V105" i="1"/>
  <c r="U105" i="1"/>
  <c r="T105" i="1"/>
  <c r="Y104" i="1"/>
  <c r="X104" i="1"/>
  <c r="W104" i="1"/>
  <c r="V104" i="1"/>
  <c r="U104" i="1"/>
  <c r="T104" i="1"/>
  <c r="Y103" i="1"/>
  <c r="X103" i="1"/>
  <c r="W103" i="1"/>
  <c r="V103" i="1"/>
  <c r="U103" i="1"/>
  <c r="T103" i="1"/>
  <c r="Y102" i="1"/>
  <c r="X102" i="1"/>
  <c r="W102" i="1"/>
  <c r="V102" i="1"/>
  <c r="U102" i="1"/>
  <c r="T102" i="1"/>
  <c r="Y101" i="1"/>
  <c r="X101" i="1"/>
  <c r="W101" i="1"/>
  <c r="V101" i="1"/>
  <c r="U101" i="1"/>
  <c r="T101" i="1"/>
  <c r="Y100" i="1"/>
  <c r="X100" i="1"/>
  <c r="W100" i="1"/>
  <c r="V100" i="1"/>
  <c r="U100" i="1"/>
  <c r="T100" i="1"/>
  <c r="Y99" i="1"/>
  <c r="X99" i="1"/>
  <c r="W99" i="1"/>
  <c r="V99" i="1"/>
  <c r="U99" i="1"/>
  <c r="T99" i="1"/>
  <c r="Y98" i="1"/>
  <c r="X98" i="1"/>
  <c r="W98" i="1"/>
  <c r="V98" i="1"/>
  <c r="U98" i="1"/>
  <c r="T98" i="1"/>
  <c r="Y97" i="1"/>
  <c r="X97" i="1"/>
  <c r="W97" i="1"/>
  <c r="V97" i="1"/>
  <c r="U97" i="1"/>
  <c r="T97" i="1"/>
  <c r="Y96" i="1"/>
  <c r="X96" i="1"/>
  <c r="W96" i="1"/>
  <c r="V96" i="1"/>
  <c r="U96" i="1"/>
  <c r="T96" i="1"/>
  <c r="Y95" i="1"/>
  <c r="X95" i="1"/>
  <c r="W95" i="1"/>
  <c r="V95" i="1"/>
  <c r="U95" i="1"/>
  <c r="T95" i="1"/>
  <c r="Y94" i="1"/>
  <c r="X94" i="1"/>
  <c r="W94" i="1"/>
  <c r="V94" i="1"/>
  <c r="U94" i="1"/>
  <c r="T94" i="1"/>
  <c r="Y93" i="1"/>
  <c r="X93" i="1"/>
  <c r="W93" i="1"/>
  <c r="V93" i="1"/>
  <c r="U93" i="1"/>
  <c r="T93" i="1"/>
  <c r="Y92" i="1"/>
  <c r="X92" i="1"/>
  <c r="W92" i="1"/>
  <c r="V92" i="1"/>
  <c r="U92" i="1"/>
  <c r="T92" i="1"/>
  <c r="L111" i="1"/>
  <c r="K111" i="1"/>
  <c r="J111" i="1"/>
  <c r="I111" i="1"/>
  <c r="H111" i="1"/>
  <c r="G111" i="1"/>
  <c r="L110" i="1"/>
  <c r="K110" i="1"/>
  <c r="J110" i="1"/>
  <c r="I110" i="1"/>
  <c r="H110" i="1"/>
  <c r="G110" i="1"/>
  <c r="L109" i="1"/>
  <c r="K109" i="1"/>
  <c r="J109" i="1"/>
  <c r="I109" i="1"/>
  <c r="H109" i="1"/>
  <c r="G109" i="1"/>
  <c r="L108" i="1"/>
  <c r="K108" i="1"/>
  <c r="J108" i="1"/>
  <c r="I108" i="1"/>
  <c r="H108" i="1"/>
  <c r="G108" i="1"/>
  <c r="L107" i="1"/>
  <c r="K107" i="1"/>
  <c r="J107" i="1"/>
  <c r="I107" i="1"/>
  <c r="H107" i="1"/>
  <c r="G107" i="1"/>
  <c r="L106" i="1"/>
  <c r="K106" i="1"/>
  <c r="J106" i="1"/>
  <c r="I106" i="1"/>
  <c r="H106" i="1"/>
  <c r="G106" i="1"/>
  <c r="L105" i="1"/>
  <c r="K105" i="1"/>
  <c r="J105" i="1"/>
  <c r="I105" i="1"/>
  <c r="H105" i="1"/>
  <c r="G105" i="1"/>
  <c r="L104" i="1"/>
  <c r="K104" i="1"/>
  <c r="J104" i="1"/>
  <c r="I104" i="1"/>
  <c r="H104" i="1"/>
  <c r="G104" i="1"/>
  <c r="L103" i="1"/>
  <c r="K103" i="1"/>
  <c r="J103" i="1"/>
  <c r="I103" i="1"/>
  <c r="H103" i="1"/>
  <c r="G103" i="1"/>
  <c r="L102" i="1"/>
  <c r="K102" i="1"/>
  <c r="J102" i="1"/>
  <c r="I102" i="1"/>
  <c r="H102" i="1"/>
  <c r="G102" i="1"/>
  <c r="L101" i="1"/>
  <c r="K101" i="1"/>
  <c r="J101" i="1"/>
  <c r="I101" i="1"/>
  <c r="H101" i="1"/>
  <c r="G101" i="1"/>
  <c r="L100" i="1"/>
  <c r="K100" i="1"/>
  <c r="J100" i="1"/>
  <c r="I100" i="1"/>
  <c r="H100" i="1"/>
  <c r="G100" i="1"/>
  <c r="L99" i="1"/>
  <c r="K99" i="1"/>
  <c r="J99" i="1"/>
  <c r="I99" i="1"/>
  <c r="H99" i="1"/>
  <c r="G99" i="1"/>
  <c r="L98" i="1"/>
  <c r="K98" i="1"/>
  <c r="J98" i="1"/>
  <c r="I98" i="1"/>
  <c r="H98" i="1"/>
  <c r="G98" i="1"/>
  <c r="L97" i="1"/>
  <c r="K97" i="1"/>
  <c r="J97" i="1"/>
  <c r="I97" i="1"/>
  <c r="H97" i="1"/>
  <c r="G97" i="1"/>
  <c r="L96" i="1"/>
  <c r="K96" i="1"/>
  <c r="J96" i="1"/>
  <c r="I96" i="1"/>
  <c r="H96" i="1"/>
  <c r="G96" i="1"/>
  <c r="L95" i="1"/>
  <c r="K95" i="1"/>
  <c r="J95" i="1"/>
  <c r="I95" i="1"/>
  <c r="H95" i="1"/>
  <c r="G95" i="1"/>
  <c r="L94" i="1"/>
  <c r="K94" i="1"/>
  <c r="J94" i="1"/>
  <c r="I94" i="1"/>
  <c r="H94" i="1"/>
  <c r="G94" i="1"/>
  <c r="L93" i="1"/>
  <c r="K93" i="1"/>
  <c r="J93" i="1"/>
  <c r="I93" i="1"/>
  <c r="H93" i="1"/>
  <c r="G93" i="1"/>
  <c r="L92" i="1"/>
  <c r="K92" i="1"/>
  <c r="J92" i="1"/>
  <c r="I92" i="1"/>
  <c r="H92" i="1"/>
  <c r="G92" i="1"/>
  <c r="Y137" i="1"/>
  <c r="X137" i="1"/>
  <c r="W137" i="1"/>
  <c r="V137" i="1"/>
  <c r="U137" i="1"/>
  <c r="T137" i="1"/>
  <c r="Y136" i="1"/>
  <c r="X136" i="1"/>
  <c r="W136" i="1"/>
  <c r="V136" i="1"/>
  <c r="U136" i="1"/>
  <c r="T136" i="1"/>
  <c r="Y135" i="1"/>
  <c r="X135" i="1"/>
  <c r="W135" i="1"/>
  <c r="V135" i="1"/>
  <c r="U135" i="1"/>
  <c r="T135" i="1"/>
  <c r="Y134" i="1"/>
  <c r="X134" i="1"/>
  <c r="W134" i="1"/>
  <c r="V134" i="1"/>
  <c r="U134" i="1"/>
  <c r="T134" i="1"/>
  <c r="Y133" i="1"/>
  <c r="X133" i="1"/>
  <c r="W133" i="1"/>
  <c r="V133" i="1"/>
  <c r="U133" i="1"/>
  <c r="T133" i="1"/>
  <c r="Y132" i="1"/>
  <c r="X132" i="1"/>
  <c r="W132" i="1"/>
  <c r="V132" i="1"/>
  <c r="U132" i="1"/>
  <c r="T132" i="1"/>
  <c r="Y131" i="1"/>
  <c r="X131" i="1"/>
  <c r="W131" i="1"/>
  <c r="V131" i="1"/>
  <c r="U131" i="1"/>
  <c r="T131" i="1"/>
  <c r="Y130" i="1"/>
  <c r="X130" i="1"/>
  <c r="W130" i="1"/>
  <c r="V130" i="1"/>
  <c r="U130" i="1"/>
  <c r="T130" i="1"/>
  <c r="Y129" i="1"/>
  <c r="X129" i="1"/>
  <c r="W129" i="1"/>
  <c r="V129" i="1"/>
  <c r="U129" i="1"/>
  <c r="T129" i="1"/>
  <c r="Y128" i="1"/>
  <c r="X128" i="1"/>
  <c r="W128" i="1"/>
  <c r="V128" i="1"/>
  <c r="U128" i="1"/>
  <c r="T128" i="1"/>
  <c r="Y127" i="1"/>
  <c r="X127" i="1"/>
  <c r="W127" i="1"/>
  <c r="V127" i="1"/>
  <c r="U127" i="1"/>
  <c r="T127" i="1"/>
  <c r="Y126" i="1"/>
  <c r="X126" i="1"/>
  <c r="W126" i="1"/>
  <c r="V126" i="1"/>
  <c r="U126" i="1"/>
  <c r="T126" i="1"/>
  <c r="Y125" i="1"/>
  <c r="X125" i="1"/>
  <c r="W125" i="1"/>
  <c r="V125" i="1"/>
  <c r="U125" i="1"/>
  <c r="T125" i="1"/>
  <c r="Y124" i="1"/>
  <c r="X124" i="1"/>
  <c r="W124" i="1"/>
  <c r="V124" i="1"/>
  <c r="U124" i="1"/>
  <c r="T124" i="1"/>
  <c r="Y123" i="1"/>
  <c r="X123" i="1"/>
  <c r="W123" i="1"/>
  <c r="V123" i="1"/>
  <c r="U123" i="1"/>
  <c r="T123" i="1"/>
  <c r="Y122" i="1"/>
  <c r="X122" i="1"/>
  <c r="W122" i="1"/>
  <c r="V122" i="1"/>
  <c r="U122" i="1"/>
  <c r="T122" i="1"/>
  <c r="Y121" i="1"/>
  <c r="X121" i="1"/>
  <c r="W121" i="1"/>
  <c r="V121" i="1"/>
  <c r="U121" i="1"/>
  <c r="T121" i="1"/>
  <c r="Y120" i="1"/>
  <c r="X120" i="1"/>
  <c r="W120" i="1"/>
  <c r="V120" i="1"/>
  <c r="U120" i="1"/>
  <c r="T120" i="1"/>
  <c r="Y119" i="1"/>
  <c r="X119" i="1"/>
  <c r="W119" i="1"/>
  <c r="V119" i="1"/>
  <c r="U119" i="1"/>
  <c r="T119" i="1"/>
  <c r="Y118" i="1"/>
  <c r="X118" i="1"/>
  <c r="W118" i="1"/>
  <c r="V118" i="1"/>
  <c r="U118" i="1"/>
  <c r="T118" i="1"/>
  <c r="L137" i="1"/>
  <c r="K137" i="1"/>
  <c r="J137" i="1"/>
  <c r="I137" i="1"/>
  <c r="H137" i="1"/>
  <c r="G137" i="1"/>
  <c r="L136" i="1"/>
  <c r="K136" i="1"/>
  <c r="J136" i="1"/>
  <c r="I136" i="1"/>
  <c r="H136" i="1"/>
  <c r="G136" i="1"/>
  <c r="L135" i="1"/>
  <c r="K135" i="1"/>
  <c r="J135" i="1"/>
  <c r="I135" i="1"/>
  <c r="H135" i="1"/>
  <c r="G135" i="1"/>
  <c r="L134" i="1"/>
  <c r="K134" i="1"/>
  <c r="J134" i="1"/>
  <c r="I134" i="1"/>
  <c r="H134" i="1"/>
  <c r="G134" i="1"/>
  <c r="L133" i="1"/>
  <c r="K133" i="1"/>
  <c r="J133" i="1"/>
  <c r="I133" i="1"/>
  <c r="H133" i="1"/>
  <c r="G133" i="1"/>
  <c r="L132" i="1"/>
  <c r="K132" i="1"/>
  <c r="J132" i="1"/>
  <c r="I132" i="1"/>
  <c r="H132" i="1"/>
  <c r="G132" i="1"/>
  <c r="L131" i="1"/>
  <c r="K131" i="1"/>
  <c r="J131" i="1"/>
  <c r="I131" i="1"/>
  <c r="H131" i="1"/>
  <c r="G131" i="1"/>
  <c r="L130" i="1"/>
  <c r="K130" i="1"/>
  <c r="J130" i="1"/>
  <c r="I130" i="1"/>
  <c r="H130" i="1"/>
  <c r="G130" i="1"/>
  <c r="L129" i="1"/>
  <c r="K129" i="1"/>
  <c r="J129" i="1"/>
  <c r="I129" i="1"/>
  <c r="H129" i="1"/>
  <c r="G129" i="1"/>
  <c r="L128" i="1"/>
  <c r="K128" i="1"/>
  <c r="J128" i="1"/>
  <c r="I128" i="1"/>
  <c r="H128" i="1"/>
  <c r="G128" i="1"/>
  <c r="L127" i="1"/>
  <c r="K127" i="1"/>
  <c r="J127" i="1"/>
  <c r="I127" i="1"/>
  <c r="H127" i="1"/>
  <c r="G127" i="1"/>
  <c r="L126" i="1"/>
  <c r="K126" i="1"/>
  <c r="J126" i="1"/>
  <c r="I126" i="1"/>
  <c r="H126" i="1"/>
  <c r="G126" i="1"/>
  <c r="L125" i="1"/>
  <c r="K125" i="1"/>
  <c r="J125" i="1"/>
  <c r="I125" i="1"/>
  <c r="H125" i="1"/>
  <c r="G125" i="1"/>
  <c r="L124" i="1"/>
  <c r="K124" i="1"/>
  <c r="J124" i="1"/>
  <c r="I124" i="1"/>
  <c r="H124" i="1"/>
  <c r="G124" i="1"/>
  <c r="L123" i="1"/>
  <c r="K123" i="1"/>
  <c r="J123" i="1"/>
  <c r="I123" i="1"/>
  <c r="H123" i="1"/>
  <c r="G123" i="1"/>
  <c r="L122" i="1"/>
  <c r="K122" i="1"/>
  <c r="J122" i="1"/>
  <c r="I122" i="1"/>
  <c r="H122" i="1"/>
  <c r="G122" i="1"/>
  <c r="L121" i="1"/>
  <c r="K121" i="1"/>
  <c r="J121" i="1"/>
  <c r="I121" i="1"/>
  <c r="H121" i="1"/>
  <c r="G121" i="1"/>
  <c r="L120" i="1"/>
  <c r="K120" i="1"/>
  <c r="J120" i="1"/>
  <c r="I120" i="1"/>
  <c r="H120" i="1"/>
  <c r="G120" i="1"/>
  <c r="L119" i="1"/>
  <c r="K119" i="1"/>
  <c r="J119" i="1"/>
  <c r="I119" i="1"/>
  <c r="H119" i="1"/>
  <c r="G119" i="1"/>
  <c r="L118" i="1"/>
  <c r="K118" i="1"/>
  <c r="J118" i="1"/>
  <c r="I118" i="1"/>
  <c r="H118" i="1"/>
  <c r="G118" i="1"/>
  <c r="Y163" i="1"/>
  <c r="X163" i="1"/>
  <c r="W163" i="1"/>
  <c r="V163" i="1"/>
  <c r="U163" i="1"/>
  <c r="T163" i="1"/>
  <c r="Y162" i="1"/>
  <c r="X162" i="1"/>
  <c r="W162" i="1"/>
  <c r="V162" i="1"/>
  <c r="U162" i="1"/>
  <c r="T162" i="1"/>
  <c r="Y161" i="1"/>
  <c r="X161" i="1"/>
  <c r="W161" i="1"/>
  <c r="V161" i="1"/>
  <c r="U161" i="1"/>
  <c r="T161" i="1"/>
  <c r="Y160" i="1"/>
  <c r="X160" i="1"/>
  <c r="W160" i="1"/>
  <c r="V160" i="1"/>
  <c r="U160" i="1"/>
  <c r="T160" i="1"/>
  <c r="Y159" i="1"/>
  <c r="X159" i="1"/>
  <c r="W159" i="1"/>
  <c r="V159" i="1"/>
  <c r="U159" i="1"/>
  <c r="T159" i="1"/>
  <c r="Y158" i="1"/>
  <c r="X158" i="1"/>
  <c r="W158" i="1"/>
  <c r="V158" i="1"/>
  <c r="U158" i="1"/>
  <c r="T158" i="1"/>
  <c r="Y157" i="1"/>
  <c r="X157" i="1"/>
  <c r="W157" i="1"/>
  <c r="V157" i="1"/>
  <c r="U157" i="1"/>
  <c r="T157" i="1"/>
  <c r="Y156" i="1"/>
  <c r="X156" i="1"/>
  <c r="W156" i="1"/>
  <c r="V156" i="1"/>
  <c r="U156" i="1"/>
  <c r="T156" i="1"/>
  <c r="Y155" i="1"/>
  <c r="X155" i="1"/>
  <c r="W155" i="1"/>
  <c r="V155" i="1"/>
  <c r="U155" i="1"/>
  <c r="T155" i="1"/>
  <c r="Y154" i="1"/>
  <c r="X154" i="1"/>
  <c r="W154" i="1"/>
  <c r="V154" i="1"/>
  <c r="U154" i="1"/>
  <c r="T154" i="1"/>
  <c r="Y153" i="1"/>
  <c r="X153" i="1"/>
  <c r="W153" i="1"/>
  <c r="V153" i="1"/>
  <c r="U153" i="1"/>
  <c r="T153" i="1"/>
  <c r="Y152" i="1"/>
  <c r="X152" i="1"/>
  <c r="W152" i="1"/>
  <c r="V152" i="1"/>
  <c r="U152" i="1"/>
  <c r="T152" i="1"/>
  <c r="Y151" i="1"/>
  <c r="X151" i="1"/>
  <c r="W151" i="1"/>
  <c r="V151" i="1"/>
  <c r="U151" i="1"/>
  <c r="T151" i="1"/>
  <c r="Y150" i="1"/>
  <c r="X150" i="1"/>
  <c r="W150" i="1"/>
  <c r="V150" i="1"/>
  <c r="U150" i="1"/>
  <c r="T150" i="1"/>
  <c r="Y149" i="1"/>
  <c r="X149" i="1"/>
  <c r="W149" i="1"/>
  <c r="V149" i="1"/>
  <c r="U149" i="1"/>
  <c r="T149" i="1"/>
  <c r="Y148" i="1"/>
  <c r="X148" i="1"/>
  <c r="W148" i="1"/>
  <c r="V148" i="1"/>
  <c r="U148" i="1"/>
  <c r="T148" i="1"/>
  <c r="Y147" i="1"/>
  <c r="X147" i="1"/>
  <c r="W147" i="1"/>
  <c r="V147" i="1"/>
  <c r="U147" i="1"/>
  <c r="T147" i="1"/>
  <c r="Y146" i="1"/>
  <c r="X146" i="1"/>
  <c r="W146" i="1"/>
  <c r="V146" i="1"/>
  <c r="U146" i="1"/>
  <c r="T146" i="1"/>
  <c r="Y145" i="1"/>
  <c r="X145" i="1"/>
  <c r="W145" i="1"/>
  <c r="V145" i="1"/>
  <c r="U145" i="1"/>
  <c r="T145" i="1"/>
  <c r="Y144" i="1"/>
  <c r="X144" i="1"/>
  <c r="W144" i="1"/>
  <c r="V144" i="1"/>
  <c r="U144" i="1"/>
  <c r="T144" i="1"/>
  <c r="L163" i="1"/>
  <c r="K163" i="1"/>
  <c r="J163" i="1"/>
  <c r="I163" i="1"/>
  <c r="H163" i="1"/>
  <c r="G163" i="1"/>
  <c r="L162" i="1"/>
  <c r="K162" i="1"/>
  <c r="J162" i="1"/>
  <c r="I162" i="1"/>
  <c r="H162" i="1"/>
  <c r="G162" i="1"/>
  <c r="L161" i="1"/>
  <c r="K161" i="1"/>
  <c r="J161" i="1"/>
  <c r="I161" i="1"/>
  <c r="H161" i="1"/>
  <c r="G161" i="1"/>
  <c r="L160" i="1"/>
  <c r="K160" i="1"/>
  <c r="J160" i="1"/>
  <c r="I160" i="1"/>
  <c r="H160" i="1"/>
  <c r="G160" i="1"/>
  <c r="L159" i="1"/>
  <c r="K159" i="1"/>
  <c r="J159" i="1"/>
  <c r="I159" i="1"/>
  <c r="H159" i="1"/>
  <c r="G159" i="1"/>
  <c r="L158" i="1"/>
  <c r="K158" i="1"/>
  <c r="J158" i="1"/>
  <c r="I158" i="1"/>
  <c r="H158" i="1"/>
  <c r="G158" i="1"/>
  <c r="L157" i="1"/>
  <c r="K157" i="1"/>
  <c r="J157" i="1"/>
  <c r="I157" i="1"/>
  <c r="H157" i="1"/>
  <c r="G157" i="1"/>
  <c r="L156" i="1"/>
  <c r="K156" i="1"/>
  <c r="J156" i="1"/>
  <c r="I156" i="1"/>
  <c r="H156" i="1"/>
  <c r="G156" i="1"/>
  <c r="L155" i="1"/>
  <c r="K155" i="1"/>
  <c r="J155" i="1"/>
  <c r="I155" i="1"/>
  <c r="H155" i="1"/>
  <c r="G155" i="1"/>
  <c r="L154" i="1"/>
  <c r="K154" i="1"/>
  <c r="J154" i="1"/>
  <c r="I154" i="1"/>
  <c r="H154" i="1"/>
  <c r="G154" i="1"/>
  <c r="L153" i="1"/>
  <c r="K153" i="1"/>
  <c r="J153" i="1"/>
  <c r="I153" i="1"/>
  <c r="H153" i="1"/>
  <c r="G153" i="1"/>
  <c r="L152" i="1"/>
  <c r="K152" i="1"/>
  <c r="J152" i="1"/>
  <c r="I152" i="1"/>
  <c r="H152" i="1"/>
  <c r="G152" i="1"/>
  <c r="L151" i="1"/>
  <c r="K151" i="1"/>
  <c r="J151" i="1"/>
  <c r="I151" i="1"/>
  <c r="H151" i="1"/>
  <c r="G151" i="1"/>
  <c r="L150" i="1"/>
  <c r="K150" i="1"/>
  <c r="J150" i="1"/>
  <c r="I150" i="1"/>
  <c r="H150" i="1"/>
  <c r="G150" i="1"/>
  <c r="L149" i="1"/>
  <c r="K149" i="1"/>
  <c r="J149" i="1"/>
  <c r="I149" i="1"/>
  <c r="H149" i="1"/>
  <c r="G149" i="1"/>
  <c r="L148" i="1"/>
  <c r="K148" i="1"/>
  <c r="J148" i="1"/>
  <c r="I148" i="1"/>
  <c r="H148" i="1"/>
  <c r="G148" i="1"/>
  <c r="L147" i="1"/>
  <c r="K147" i="1"/>
  <c r="J147" i="1"/>
  <c r="I147" i="1"/>
  <c r="H147" i="1"/>
  <c r="G147" i="1"/>
  <c r="L146" i="1"/>
  <c r="K146" i="1"/>
  <c r="J146" i="1"/>
  <c r="I146" i="1"/>
  <c r="H146" i="1"/>
  <c r="G146" i="1"/>
  <c r="L145" i="1"/>
  <c r="K145" i="1"/>
  <c r="J145" i="1"/>
  <c r="I145" i="1"/>
  <c r="H145" i="1"/>
  <c r="G145" i="1"/>
  <c r="L144" i="1"/>
  <c r="K144" i="1"/>
  <c r="J144" i="1"/>
  <c r="I144" i="1"/>
  <c r="H144" i="1"/>
  <c r="G144" i="1"/>
  <c r="Y188" i="1"/>
  <c r="X188" i="1"/>
  <c r="W188" i="1"/>
  <c r="V188" i="1"/>
  <c r="U188" i="1"/>
  <c r="T188" i="1"/>
  <c r="Y187" i="1"/>
  <c r="X187" i="1"/>
  <c r="W187" i="1"/>
  <c r="V187" i="1"/>
  <c r="U187" i="1"/>
  <c r="T187" i="1"/>
  <c r="Y186" i="1"/>
  <c r="X186" i="1"/>
  <c r="W186" i="1"/>
  <c r="V186" i="1"/>
  <c r="U186" i="1"/>
  <c r="T186" i="1"/>
  <c r="Y185" i="1"/>
  <c r="X185" i="1"/>
  <c r="W185" i="1"/>
  <c r="V185" i="1"/>
  <c r="U185" i="1"/>
  <c r="T185" i="1"/>
  <c r="Y184" i="1"/>
  <c r="X184" i="1"/>
  <c r="W184" i="1"/>
  <c r="V184" i="1"/>
  <c r="U184" i="1"/>
  <c r="T184" i="1"/>
  <c r="Y183" i="1"/>
  <c r="X183" i="1"/>
  <c r="W183" i="1"/>
  <c r="V183" i="1"/>
  <c r="U183" i="1"/>
  <c r="T183" i="1"/>
  <c r="Y182" i="1"/>
  <c r="X182" i="1"/>
  <c r="W182" i="1"/>
  <c r="V182" i="1"/>
  <c r="U182" i="1"/>
  <c r="T182" i="1"/>
  <c r="Y181" i="1"/>
  <c r="X181" i="1"/>
  <c r="W181" i="1"/>
  <c r="V181" i="1"/>
  <c r="U181" i="1"/>
  <c r="T181" i="1"/>
  <c r="Y180" i="1"/>
  <c r="X180" i="1"/>
  <c r="W180" i="1"/>
  <c r="V180" i="1"/>
  <c r="U180" i="1"/>
  <c r="T180" i="1"/>
  <c r="Y179" i="1"/>
  <c r="X179" i="1"/>
  <c r="W179" i="1"/>
  <c r="V179" i="1"/>
  <c r="U179" i="1"/>
  <c r="T179" i="1"/>
  <c r="Y178" i="1"/>
  <c r="X178" i="1"/>
  <c r="W178" i="1"/>
  <c r="V178" i="1"/>
  <c r="U178" i="1"/>
  <c r="T178" i="1"/>
  <c r="Y177" i="1"/>
  <c r="X177" i="1"/>
  <c r="W177" i="1"/>
  <c r="V177" i="1"/>
  <c r="U177" i="1"/>
  <c r="T177" i="1"/>
  <c r="Y176" i="1"/>
  <c r="X176" i="1"/>
  <c r="W176" i="1"/>
  <c r="V176" i="1"/>
  <c r="U176" i="1"/>
  <c r="T176" i="1"/>
  <c r="Y175" i="1"/>
  <c r="X175" i="1"/>
  <c r="W175" i="1"/>
  <c r="V175" i="1"/>
  <c r="U175" i="1"/>
  <c r="T175" i="1"/>
  <c r="Y174" i="1"/>
  <c r="X174" i="1"/>
  <c r="W174" i="1"/>
  <c r="V174" i="1"/>
  <c r="U174" i="1"/>
  <c r="T174" i="1"/>
  <c r="Y172" i="1"/>
  <c r="X172" i="1"/>
  <c r="W172" i="1"/>
  <c r="V172" i="1"/>
  <c r="U172" i="1"/>
  <c r="T172" i="1"/>
  <c r="Y173" i="1"/>
  <c r="X173" i="1"/>
  <c r="W173" i="1"/>
  <c r="V173" i="1"/>
  <c r="U173" i="1"/>
  <c r="T173" i="1"/>
  <c r="Y171" i="1"/>
  <c r="X171" i="1"/>
  <c r="W171" i="1"/>
  <c r="V171" i="1"/>
  <c r="U171" i="1"/>
  <c r="T171" i="1"/>
  <c r="Y170" i="1"/>
  <c r="X170" i="1"/>
  <c r="W170" i="1"/>
  <c r="V170" i="1"/>
  <c r="U170" i="1"/>
  <c r="T170" i="1"/>
  <c r="L188" i="1"/>
  <c r="K188" i="1"/>
  <c r="J188" i="1"/>
  <c r="I188" i="1"/>
  <c r="H188" i="1"/>
  <c r="G188" i="1"/>
  <c r="L187" i="1"/>
  <c r="K187" i="1"/>
  <c r="J187" i="1"/>
  <c r="I187" i="1"/>
  <c r="H187" i="1"/>
  <c r="G187" i="1"/>
  <c r="L186" i="1"/>
  <c r="K186" i="1"/>
  <c r="J186" i="1"/>
  <c r="I186" i="1"/>
  <c r="H186" i="1"/>
  <c r="G186" i="1"/>
  <c r="L185" i="1"/>
  <c r="K185" i="1"/>
  <c r="J185" i="1"/>
  <c r="I185" i="1"/>
  <c r="H185" i="1"/>
  <c r="G185" i="1"/>
  <c r="L184" i="1"/>
  <c r="K184" i="1"/>
  <c r="J184" i="1"/>
  <c r="I184" i="1"/>
  <c r="H184" i="1"/>
  <c r="G184" i="1"/>
  <c r="L183" i="1"/>
  <c r="K183" i="1"/>
  <c r="J183" i="1"/>
  <c r="I183" i="1"/>
  <c r="H183" i="1"/>
  <c r="G183" i="1"/>
  <c r="L182" i="1"/>
  <c r="K182" i="1"/>
  <c r="J182" i="1"/>
  <c r="I182" i="1"/>
  <c r="H182" i="1"/>
  <c r="G182" i="1"/>
  <c r="L181" i="1"/>
  <c r="K181" i="1"/>
  <c r="J181" i="1"/>
  <c r="I181" i="1"/>
  <c r="H181" i="1"/>
  <c r="G181" i="1"/>
  <c r="L180" i="1"/>
  <c r="K180" i="1"/>
  <c r="J180" i="1"/>
  <c r="I180" i="1"/>
  <c r="H180" i="1"/>
  <c r="G180" i="1"/>
  <c r="L179" i="1"/>
  <c r="K179" i="1"/>
  <c r="J179" i="1"/>
  <c r="I179" i="1"/>
  <c r="H179" i="1"/>
  <c r="G179" i="1"/>
  <c r="L178" i="1"/>
  <c r="K178" i="1"/>
  <c r="J178" i="1"/>
  <c r="I178" i="1"/>
  <c r="H178" i="1"/>
  <c r="G178" i="1"/>
  <c r="L177" i="1"/>
  <c r="K177" i="1"/>
  <c r="J177" i="1"/>
  <c r="I177" i="1"/>
  <c r="H177" i="1"/>
  <c r="G177" i="1"/>
  <c r="L176" i="1"/>
  <c r="K176" i="1"/>
  <c r="J176" i="1"/>
  <c r="I176" i="1"/>
  <c r="H176" i="1"/>
  <c r="G176" i="1"/>
  <c r="L175" i="1"/>
  <c r="K175" i="1"/>
  <c r="J175" i="1"/>
  <c r="I175" i="1"/>
  <c r="H175" i="1"/>
  <c r="G175" i="1"/>
  <c r="L174" i="1"/>
  <c r="K174" i="1"/>
  <c r="J174" i="1"/>
  <c r="I174" i="1"/>
  <c r="H174" i="1"/>
  <c r="G174" i="1"/>
  <c r="L172" i="1"/>
  <c r="K172" i="1"/>
  <c r="J172" i="1"/>
  <c r="I172" i="1"/>
  <c r="H172" i="1"/>
  <c r="G172" i="1"/>
  <c r="L173" i="1"/>
  <c r="K173" i="1"/>
  <c r="J173" i="1"/>
  <c r="I173" i="1"/>
  <c r="H173" i="1"/>
  <c r="G173" i="1"/>
  <c r="L171" i="1"/>
  <c r="K171" i="1"/>
  <c r="J171" i="1"/>
  <c r="I171" i="1"/>
  <c r="H171" i="1"/>
  <c r="G171" i="1"/>
  <c r="L170" i="1"/>
  <c r="K170" i="1"/>
  <c r="J170" i="1"/>
  <c r="I170" i="1"/>
  <c r="H170" i="1"/>
  <c r="G170" i="1"/>
  <c r="Y213" i="1"/>
  <c r="X213" i="1"/>
  <c r="W213" i="1"/>
  <c r="V213" i="1"/>
  <c r="U213" i="1"/>
  <c r="T213" i="1"/>
  <c r="Y212" i="1"/>
  <c r="X212" i="1"/>
  <c r="W212" i="1"/>
  <c r="V212" i="1"/>
  <c r="U212" i="1"/>
  <c r="T212" i="1"/>
  <c r="Y211" i="1"/>
  <c r="X211" i="1"/>
  <c r="W211" i="1"/>
  <c r="V211" i="1"/>
  <c r="U211" i="1"/>
  <c r="T211" i="1"/>
  <c r="Y210" i="1"/>
  <c r="X210" i="1"/>
  <c r="W210" i="1"/>
  <c r="V210" i="1"/>
  <c r="U210" i="1"/>
  <c r="T210" i="1"/>
  <c r="Y209" i="1"/>
  <c r="X209" i="1"/>
  <c r="W209" i="1"/>
  <c r="V209" i="1"/>
  <c r="U209" i="1"/>
  <c r="T209" i="1"/>
  <c r="Y208" i="1"/>
  <c r="X208" i="1"/>
  <c r="W208" i="1"/>
  <c r="V208" i="1"/>
  <c r="U208" i="1"/>
  <c r="T208" i="1"/>
  <c r="Y207" i="1"/>
  <c r="X207" i="1"/>
  <c r="W207" i="1"/>
  <c r="V207" i="1"/>
  <c r="U207" i="1"/>
  <c r="T207" i="1"/>
  <c r="Y206" i="1"/>
  <c r="X206" i="1"/>
  <c r="W206" i="1"/>
  <c r="V206" i="1"/>
  <c r="U206" i="1"/>
  <c r="T206" i="1"/>
  <c r="Y205" i="1"/>
  <c r="X205" i="1"/>
  <c r="W205" i="1"/>
  <c r="V205" i="1"/>
  <c r="U205" i="1"/>
  <c r="T205" i="1"/>
  <c r="Y204" i="1"/>
  <c r="X204" i="1"/>
  <c r="W204" i="1"/>
  <c r="V204" i="1"/>
  <c r="U204" i="1"/>
  <c r="T204" i="1"/>
  <c r="Y201" i="1"/>
  <c r="X201" i="1"/>
  <c r="W201" i="1"/>
  <c r="V201" i="1"/>
  <c r="U201" i="1"/>
  <c r="T201" i="1"/>
  <c r="Y203" i="1"/>
  <c r="X203" i="1"/>
  <c r="W203" i="1"/>
  <c r="V203" i="1"/>
  <c r="U203" i="1"/>
  <c r="T203" i="1"/>
  <c r="Y202" i="1"/>
  <c r="X202" i="1"/>
  <c r="W202" i="1"/>
  <c r="V202" i="1"/>
  <c r="U202" i="1"/>
  <c r="T202" i="1"/>
  <c r="Y200" i="1"/>
  <c r="X200" i="1"/>
  <c r="W200" i="1"/>
  <c r="V200" i="1"/>
  <c r="U200" i="1"/>
  <c r="T200" i="1"/>
  <c r="Y199" i="1"/>
  <c r="X199" i="1"/>
  <c r="W199" i="1"/>
  <c r="V199" i="1"/>
  <c r="U199" i="1"/>
  <c r="T199" i="1"/>
  <c r="Y198" i="1"/>
  <c r="X198" i="1"/>
  <c r="W198" i="1"/>
  <c r="V198" i="1"/>
  <c r="U198" i="1"/>
  <c r="T198" i="1"/>
  <c r="Y197" i="1"/>
  <c r="X197" i="1"/>
  <c r="W197" i="1"/>
  <c r="V197" i="1"/>
  <c r="U197" i="1"/>
  <c r="T197" i="1"/>
  <c r="Y196" i="1"/>
  <c r="X196" i="1"/>
  <c r="W196" i="1"/>
  <c r="V196" i="1"/>
  <c r="U196" i="1"/>
  <c r="T196" i="1"/>
  <c r="Y195" i="1"/>
  <c r="X195" i="1"/>
  <c r="W195" i="1"/>
  <c r="V195" i="1"/>
  <c r="U195" i="1"/>
  <c r="T195" i="1"/>
  <c r="L213" i="1"/>
  <c r="K213" i="1"/>
  <c r="J213" i="1"/>
  <c r="I213" i="1"/>
  <c r="H213" i="1"/>
  <c r="G213" i="1"/>
  <c r="L212" i="1"/>
  <c r="K212" i="1"/>
  <c r="J212" i="1"/>
  <c r="I212" i="1"/>
  <c r="H212" i="1"/>
  <c r="G212" i="1"/>
  <c r="L211" i="1"/>
  <c r="K211" i="1"/>
  <c r="J211" i="1"/>
  <c r="I211" i="1"/>
  <c r="H211" i="1"/>
  <c r="G211" i="1"/>
  <c r="L210" i="1"/>
  <c r="K210" i="1"/>
  <c r="J210" i="1"/>
  <c r="I210" i="1"/>
  <c r="H210" i="1"/>
  <c r="G210" i="1"/>
  <c r="L209" i="1"/>
  <c r="K209" i="1"/>
  <c r="J209" i="1"/>
  <c r="I209" i="1"/>
  <c r="H209" i="1"/>
  <c r="G209" i="1"/>
  <c r="L208" i="1"/>
  <c r="K208" i="1"/>
  <c r="J208" i="1"/>
  <c r="I208" i="1"/>
  <c r="H208" i="1"/>
  <c r="G208" i="1"/>
  <c r="L207" i="1"/>
  <c r="K207" i="1"/>
  <c r="J207" i="1"/>
  <c r="I207" i="1"/>
  <c r="H207" i="1"/>
  <c r="G207" i="1"/>
  <c r="L206" i="1"/>
  <c r="K206" i="1"/>
  <c r="J206" i="1"/>
  <c r="I206" i="1"/>
  <c r="H206" i="1"/>
  <c r="G206" i="1"/>
  <c r="L205" i="1"/>
  <c r="K205" i="1"/>
  <c r="J205" i="1"/>
  <c r="I205" i="1"/>
  <c r="H205" i="1"/>
  <c r="G205" i="1"/>
  <c r="L204" i="1"/>
  <c r="K204" i="1"/>
  <c r="J204" i="1"/>
  <c r="I204" i="1"/>
  <c r="H204" i="1"/>
  <c r="G204" i="1"/>
  <c r="L201" i="1"/>
  <c r="K201" i="1"/>
  <c r="J201" i="1"/>
  <c r="I201" i="1"/>
  <c r="H201" i="1"/>
  <c r="G201" i="1"/>
  <c r="L203" i="1"/>
  <c r="K203" i="1"/>
  <c r="J203" i="1"/>
  <c r="I203" i="1"/>
  <c r="H203" i="1"/>
  <c r="G203" i="1"/>
  <c r="L202" i="1"/>
  <c r="K202" i="1"/>
  <c r="J202" i="1"/>
  <c r="I202" i="1"/>
  <c r="H202" i="1"/>
  <c r="G202" i="1"/>
  <c r="L200" i="1"/>
  <c r="K200" i="1"/>
  <c r="J200" i="1"/>
  <c r="I200" i="1"/>
  <c r="H200" i="1"/>
  <c r="G200" i="1"/>
  <c r="L199" i="1"/>
  <c r="K199" i="1"/>
  <c r="J199" i="1"/>
  <c r="I199" i="1"/>
  <c r="H199" i="1"/>
  <c r="G199" i="1"/>
  <c r="L198" i="1"/>
  <c r="K198" i="1"/>
  <c r="J198" i="1"/>
  <c r="I198" i="1"/>
  <c r="H198" i="1"/>
  <c r="G198" i="1"/>
  <c r="L197" i="1"/>
  <c r="K197" i="1"/>
  <c r="J197" i="1"/>
  <c r="I197" i="1"/>
  <c r="H197" i="1"/>
  <c r="G197" i="1"/>
  <c r="L196" i="1"/>
  <c r="K196" i="1"/>
  <c r="J196" i="1"/>
  <c r="I196" i="1"/>
  <c r="H196" i="1"/>
  <c r="G196" i="1"/>
  <c r="L195" i="1"/>
  <c r="K195" i="1"/>
  <c r="J195" i="1"/>
  <c r="I195" i="1"/>
  <c r="H195" i="1"/>
  <c r="G195" i="1"/>
  <c r="Y224" i="1"/>
  <c r="X224" i="1"/>
  <c r="W224" i="1"/>
  <c r="V224" i="1"/>
  <c r="U224" i="1"/>
  <c r="T224" i="1"/>
  <c r="Y239" i="1"/>
  <c r="X239" i="1"/>
  <c r="W239" i="1"/>
  <c r="V239" i="1"/>
  <c r="U239" i="1"/>
  <c r="T239" i="1"/>
  <c r="Y238" i="1"/>
  <c r="X238" i="1"/>
  <c r="W238" i="1"/>
  <c r="V238" i="1"/>
  <c r="U238" i="1"/>
  <c r="T238" i="1"/>
  <c r="Y237" i="1"/>
  <c r="X237" i="1"/>
  <c r="W237" i="1"/>
  <c r="V237" i="1"/>
  <c r="U237" i="1"/>
  <c r="T237" i="1"/>
  <c r="Y236" i="1"/>
  <c r="X236" i="1"/>
  <c r="W236" i="1"/>
  <c r="V236" i="1"/>
  <c r="U236" i="1"/>
  <c r="T236" i="1"/>
  <c r="Y235" i="1"/>
  <c r="X235" i="1"/>
  <c r="W235" i="1"/>
  <c r="V235" i="1"/>
  <c r="U235" i="1"/>
  <c r="T235" i="1"/>
  <c r="Y234" i="1"/>
  <c r="X234" i="1"/>
  <c r="W234" i="1"/>
  <c r="V234" i="1"/>
  <c r="U234" i="1"/>
  <c r="T234" i="1"/>
  <c r="Y233" i="1"/>
  <c r="X233" i="1"/>
  <c r="W233" i="1"/>
  <c r="V233" i="1"/>
  <c r="U233" i="1"/>
  <c r="T233" i="1"/>
  <c r="Y232" i="1"/>
  <c r="X232" i="1"/>
  <c r="W232" i="1"/>
  <c r="V232" i="1"/>
  <c r="U232" i="1"/>
  <c r="T232" i="1"/>
  <c r="Y228" i="1"/>
  <c r="X228" i="1"/>
  <c r="W228" i="1"/>
  <c r="V228" i="1"/>
  <c r="U228" i="1"/>
  <c r="T228" i="1"/>
  <c r="Y231" i="1"/>
  <c r="X231" i="1"/>
  <c r="W231" i="1"/>
  <c r="V231" i="1"/>
  <c r="U231" i="1"/>
  <c r="T231" i="1"/>
  <c r="Y230" i="1"/>
  <c r="X230" i="1"/>
  <c r="W230" i="1"/>
  <c r="V230" i="1"/>
  <c r="U230" i="1"/>
  <c r="T230" i="1"/>
  <c r="Y229" i="1"/>
  <c r="X229" i="1"/>
  <c r="W229" i="1"/>
  <c r="V229" i="1"/>
  <c r="U229" i="1"/>
  <c r="T229" i="1"/>
  <c r="Y227" i="1"/>
  <c r="X227" i="1"/>
  <c r="W227" i="1"/>
  <c r="V227" i="1"/>
  <c r="U227" i="1"/>
  <c r="T227" i="1"/>
  <c r="Y226" i="1"/>
  <c r="X226" i="1"/>
  <c r="W226" i="1"/>
  <c r="V226" i="1"/>
  <c r="U226" i="1"/>
  <c r="T226" i="1"/>
  <c r="Y225" i="1"/>
  <c r="X225" i="1"/>
  <c r="W225" i="1"/>
  <c r="V225" i="1"/>
  <c r="U225" i="1"/>
  <c r="T225" i="1"/>
  <c r="Y223" i="1"/>
  <c r="X223" i="1"/>
  <c r="W223" i="1"/>
  <c r="V223" i="1"/>
  <c r="U223" i="1"/>
  <c r="T223" i="1"/>
  <c r="Y222" i="1"/>
  <c r="X222" i="1"/>
  <c r="W222" i="1"/>
  <c r="V222" i="1"/>
  <c r="U222" i="1"/>
  <c r="T222" i="1"/>
  <c r="Y221" i="1"/>
  <c r="X221" i="1"/>
  <c r="W221" i="1"/>
  <c r="V221" i="1"/>
  <c r="U221" i="1"/>
  <c r="T221" i="1"/>
  <c r="Y220" i="1"/>
  <c r="X220" i="1"/>
  <c r="W220" i="1"/>
  <c r="V220" i="1"/>
  <c r="U220" i="1"/>
  <c r="T220" i="1"/>
  <c r="L224" i="1"/>
  <c r="K224" i="1"/>
  <c r="J224" i="1"/>
  <c r="I224" i="1"/>
  <c r="H224" i="1"/>
  <c r="G224" i="1"/>
  <c r="L239" i="1"/>
  <c r="K239" i="1"/>
  <c r="J239" i="1"/>
  <c r="I239" i="1"/>
  <c r="H239" i="1"/>
  <c r="G239" i="1"/>
  <c r="L238" i="1"/>
  <c r="K238" i="1"/>
  <c r="J238" i="1"/>
  <c r="I238" i="1"/>
  <c r="H238" i="1"/>
  <c r="G238" i="1"/>
  <c r="L237" i="1"/>
  <c r="K237" i="1"/>
  <c r="J237" i="1"/>
  <c r="I237" i="1"/>
  <c r="H237" i="1"/>
  <c r="G237" i="1"/>
  <c r="L236" i="1"/>
  <c r="K236" i="1"/>
  <c r="J236" i="1"/>
  <c r="I236" i="1"/>
  <c r="H236" i="1"/>
  <c r="G236" i="1"/>
  <c r="L235" i="1"/>
  <c r="K235" i="1"/>
  <c r="J235" i="1"/>
  <c r="I235" i="1"/>
  <c r="H235" i="1"/>
  <c r="G235" i="1"/>
  <c r="L234" i="1"/>
  <c r="K234" i="1"/>
  <c r="J234" i="1"/>
  <c r="I234" i="1"/>
  <c r="H234" i="1"/>
  <c r="G234" i="1"/>
  <c r="L233" i="1"/>
  <c r="K233" i="1"/>
  <c r="J233" i="1"/>
  <c r="I233" i="1"/>
  <c r="H233" i="1"/>
  <c r="G233" i="1"/>
  <c r="L232" i="1"/>
  <c r="K232" i="1"/>
  <c r="J232" i="1"/>
  <c r="I232" i="1"/>
  <c r="H232" i="1"/>
  <c r="G232" i="1"/>
  <c r="L228" i="1"/>
  <c r="K228" i="1"/>
  <c r="J228" i="1"/>
  <c r="I228" i="1"/>
  <c r="H228" i="1"/>
  <c r="G228" i="1"/>
  <c r="L231" i="1"/>
  <c r="K231" i="1"/>
  <c r="J231" i="1"/>
  <c r="I231" i="1"/>
  <c r="H231" i="1"/>
  <c r="G231" i="1"/>
  <c r="L230" i="1"/>
  <c r="K230" i="1"/>
  <c r="J230" i="1"/>
  <c r="I230" i="1"/>
  <c r="H230" i="1"/>
  <c r="G230" i="1"/>
  <c r="L229" i="1"/>
  <c r="K229" i="1"/>
  <c r="J229" i="1"/>
  <c r="I229" i="1"/>
  <c r="H229" i="1"/>
  <c r="G229" i="1"/>
  <c r="L227" i="1"/>
  <c r="K227" i="1"/>
  <c r="J227" i="1"/>
  <c r="I227" i="1"/>
  <c r="H227" i="1"/>
  <c r="G227" i="1"/>
  <c r="L226" i="1"/>
  <c r="K226" i="1"/>
  <c r="J226" i="1"/>
  <c r="I226" i="1"/>
  <c r="H226" i="1"/>
  <c r="G226" i="1"/>
  <c r="L225" i="1"/>
  <c r="K225" i="1"/>
  <c r="J225" i="1"/>
  <c r="I225" i="1"/>
  <c r="H225" i="1"/>
  <c r="G225" i="1"/>
  <c r="L223" i="1"/>
  <c r="K223" i="1"/>
  <c r="J223" i="1"/>
  <c r="I223" i="1"/>
  <c r="H223" i="1"/>
  <c r="G223" i="1"/>
  <c r="L222" i="1"/>
  <c r="K222" i="1"/>
  <c r="J222" i="1"/>
  <c r="I222" i="1"/>
  <c r="H222" i="1"/>
  <c r="G222" i="1"/>
  <c r="L221" i="1"/>
  <c r="K221" i="1"/>
  <c r="J221" i="1"/>
  <c r="I221" i="1"/>
  <c r="H221" i="1"/>
  <c r="G221" i="1"/>
  <c r="L220" i="1"/>
  <c r="K220" i="1"/>
  <c r="J220" i="1"/>
  <c r="I220" i="1"/>
  <c r="H220" i="1"/>
  <c r="G220" i="1"/>
  <c r="Y266" i="1"/>
  <c r="X266" i="1"/>
  <c r="W266" i="1"/>
  <c r="V266" i="1"/>
  <c r="U266" i="1"/>
  <c r="T266" i="1"/>
  <c r="Y265" i="1"/>
  <c r="X265" i="1"/>
  <c r="W265" i="1"/>
  <c r="V265" i="1"/>
  <c r="U265" i="1"/>
  <c r="T265" i="1"/>
  <c r="Y251" i="1"/>
  <c r="X251" i="1"/>
  <c r="W251" i="1"/>
  <c r="V251" i="1"/>
  <c r="U251" i="1"/>
  <c r="T251" i="1"/>
  <c r="Y264" i="1"/>
  <c r="X264" i="1"/>
  <c r="W264" i="1"/>
  <c r="V264" i="1"/>
  <c r="U264" i="1"/>
  <c r="T264" i="1"/>
  <c r="Y263" i="1"/>
  <c r="X263" i="1"/>
  <c r="W263" i="1"/>
  <c r="V263" i="1"/>
  <c r="U263" i="1"/>
  <c r="T263" i="1"/>
  <c r="Y262" i="1"/>
  <c r="X262" i="1"/>
  <c r="W262" i="1"/>
  <c r="V262" i="1"/>
  <c r="U262" i="1"/>
  <c r="T262" i="1"/>
  <c r="Y261" i="1"/>
  <c r="X261" i="1"/>
  <c r="W261" i="1"/>
  <c r="V261" i="1"/>
  <c r="U261" i="1"/>
  <c r="T261" i="1"/>
  <c r="Y260" i="1"/>
  <c r="X260" i="1"/>
  <c r="W260" i="1"/>
  <c r="V260" i="1"/>
  <c r="U260" i="1"/>
  <c r="T260" i="1"/>
  <c r="Y259" i="1"/>
  <c r="X259" i="1"/>
  <c r="W259" i="1"/>
  <c r="V259" i="1"/>
  <c r="U259" i="1"/>
  <c r="T259" i="1"/>
  <c r="Y258" i="1"/>
  <c r="X258" i="1"/>
  <c r="W258" i="1"/>
  <c r="V258" i="1"/>
  <c r="U258" i="1"/>
  <c r="T258" i="1"/>
  <c r="Y257" i="1"/>
  <c r="X257" i="1"/>
  <c r="W257" i="1"/>
  <c r="V257" i="1"/>
  <c r="U257" i="1"/>
  <c r="T257" i="1"/>
  <c r="Y256" i="1"/>
  <c r="X256" i="1"/>
  <c r="W256" i="1"/>
  <c r="V256" i="1"/>
  <c r="U256" i="1"/>
  <c r="T256" i="1"/>
  <c r="Y255" i="1"/>
  <c r="X255" i="1"/>
  <c r="W255" i="1"/>
  <c r="V255" i="1"/>
  <c r="U255" i="1"/>
  <c r="T255" i="1"/>
  <c r="Y254" i="1"/>
  <c r="X254" i="1"/>
  <c r="W254" i="1"/>
  <c r="V254" i="1"/>
  <c r="U254" i="1"/>
  <c r="T254" i="1"/>
  <c r="Y253" i="1"/>
  <c r="X253" i="1"/>
  <c r="W253" i="1"/>
  <c r="V253" i="1"/>
  <c r="U253" i="1"/>
  <c r="T253" i="1"/>
  <c r="Y252" i="1"/>
  <c r="X252" i="1"/>
  <c r="W252" i="1"/>
  <c r="V252" i="1"/>
  <c r="U252" i="1"/>
  <c r="T252" i="1"/>
  <c r="Y250" i="1"/>
  <c r="X250" i="1"/>
  <c r="W250" i="1"/>
  <c r="V250" i="1"/>
  <c r="U250" i="1"/>
  <c r="T250" i="1"/>
  <c r="Y249" i="1"/>
  <c r="X249" i="1"/>
  <c r="W249" i="1"/>
  <c r="V249" i="1"/>
  <c r="U249" i="1"/>
  <c r="T249" i="1"/>
  <c r="Y248" i="1"/>
  <c r="X248" i="1"/>
  <c r="W248" i="1"/>
  <c r="V248" i="1"/>
  <c r="U248" i="1"/>
  <c r="T248" i="1"/>
  <c r="Y247" i="1"/>
  <c r="X247" i="1"/>
  <c r="W247" i="1"/>
  <c r="V247" i="1"/>
  <c r="U247" i="1"/>
  <c r="T247" i="1"/>
  <c r="L266" i="1"/>
  <c r="K266" i="1"/>
  <c r="J266" i="1"/>
  <c r="I266" i="1"/>
  <c r="H266" i="1"/>
  <c r="G266" i="1"/>
  <c r="L265" i="1"/>
  <c r="K265" i="1"/>
  <c r="J265" i="1"/>
  <c r="I265" i="1"/>
  <c r="H265" i="1"/>
  <c r="G265" i="1"/>
  <c r="L251" i="1"/>
  <c r="K251" i="1"/>
  <c r="J251" i="1"/>
  <c r="I251" i="1"/>
  <c r="H251" i="1"/>
  <c r="G251" i="1"/>
  <c r="L264" i="1"/>
  <c r="K264" i="1"/>
  <c r="J264" i="1"/>
  <c r="I264" i="1"/>
  <c r="H264" i="1"/>
  <c r="G264" i="1"/>
  <c r="L263" i="1"/>
  <c r="K263" i="1"/>
  <c r="J263" i="1"/>
  <c r="I263" i="1"/>
  <c r="H263" i="1"/>
  <c r="G263" i="1"/>
  <c r="L262" i="1"/>
  <c r="K262" i="1"/>
  <c r="J262" i="1"/>
  <c r="I262" i="1"/>
  <c r="H262" i="1"/>
  <c r="G262" i="1"/>
  <c r="L261" i="1"/>
  <c r="K261" i="1"/>
  <c r="J261" i="1"/>
  <c r="I261" i="1"/>
  <c r="H261" i="1"/>
  <c r="G261" i="1"/>
  <c r="L260" i="1"/>
  <c r="K260" i="1"/>
  <c r="J260" i="1"/>
  <c r="I260" i="1"/>
  <c r="H260" i="1"/>
  <c r="G260" i="1"/>
  <c r="L259" i="1"/>
  <c r="K259" i="1"/>
  <c r="J259" i="1"/>
  <c r="I259" i="1"/>
  <c r="H259" i="1"/>
  <c r="G259" i="1"/>
  <c r="L258" i="1"/>
  <c r="K258" i="1"/>
  <c r="J258" i="1"/>
  <c r="I258" i="1"/>
  <c r="H258" i="1"/>
  <c r="G258" i="1"/>
  <c r="L257" i="1"/>
  <c r="K257" i="1"/>
  <c r="J257" i="1"/>
  <c r="I257" i="1"/>
  <c r="H257" i="1"/>
  <c r="G257" i="1"/>
  <c r="L256" i="1"/>
  <c r="K256" i="1"/>
  <c r="J256" i="1"/>
  <c r="I256" i="1"/>
  <c r="H256" i="1"/>
  <c r="G256" i="1"/>
  <c r="L255" i="1"/>
  <c r="K255" i="1"/>
  <c r="J255" i="1"/>
  <c r="I255" i="1"/>
  <c r="H255" i="1"/>
  <c r="G255" i="1"/>
  <c r="L254" i="1"/>
  <c r="K254" i="1"/>
  <c r="J254" i="1"/>
  <c r="I254" i="1"/>
  <c r="H254" i="1"/>
  <c r="G254" i="1"/>
  <c r="L253" i="1"/>
  <c r="K253" i="1"/>
  <c r="J253" i="1"/>
  <c r="I253" i="1"/>
  <c r="H253" i="1"/>
  <c r="G253" i="1"/>
  <c r="L252" i="1"/>
  <c r="K252" i="1"/>
  <c r="J252" i="1"/>
  <c r="I252" i="1"/>
  <c r="H252" i="1"/>
  <c r="G252" i="1"/>
  <c r="L250" i="1"/>
  <c r="K250" i="1"/>
  <c r="J250" i="1"/>
  <c r="I250" i="1"/>
  <c r="H250" i="1"/>
  <c r="G250" i="1"/>
  <c r="L249" i="1"/>
  <c r="K249" i="1"/>
  <c r="J249" i="1"/>
  <c r="I249" i="1"/>
  <c r="H249" i="1"/>
  <c r="G249" i="1"/>
  <c r="L248" i="1"/>
  <c r="K248" i="1"/>
  <c r="J248" i="1"/>
  <c r="I248" i="1"/>
  <c r="H248" i="1"/>
  <c r="G248" i="1"/>
  <c r="L247" i="1"/>
  <c r="K247" i="1"/>
  <c r="J247" i="1"/>
  <c r="I247" i="1"/>
  <c r="H247" i="1"/>
  <c r="G247" i="1"/>
  <c r="Y292" i="1"/>
  <c r="X292" i="1"/>
  <c r="W292" i="1"/>
  <c r="V292" i="1"/>
  <c r="U292" i="1"/>
  <c r="T292" i="1"/>
  <c r="Y277" i="1"/>
  <c r="X277" i="1"/>
  <c r="W277" i="1"/>
  <c r="V277" i="1"/>
  <c r="U277" i="1"/>
  <c r="T277" i="1"/>
  <c r="Y291" i="1"/>
  <c r="X291" i="1"/>
  <c r="W291" i="1"/>
  <c r="V291" i="1"/>
  <c r="U291" i="1"/>
  <c r="T291" i="1"/>
  <c r="Y290" i="1"/>
  <c r="X290" i="1"/>
  <c r="W290" i="1"/>
  <c r="V290" i="1"/>
  <c r="U290" i="1"/>
  <c r="T290" i="1"/>
  <c r="Y289" i="1"/>
  <c r="X289" i="1"/>
  <c r="W289" i="1"/>
  <c r="V289" i="1"/>
  <c r="U289" i="1"/>
  <c r="T289" i="1"/>
  <c r="Y288" i="1"/>
  <c r="X288" i="1"/>
  <c r="W288" i="1"/>
  <c r="V288" i="1"/>
  <c r="U288" i="1"/>
  <c r="T288" i="1"/>
  <c r="Y287" i="1"/>
  <c r="X287" i="1"/>
  <c r="W287" i="1"/>
  <c r="V287" i="1"/>
  <c r="U287" i="1"/>
  <c r="T287" i="1"/>
  <c r="Y286" i="1"/>
  <c r="X286" i="1"/>
  <c r="W286" i="1"/>
  <c r="V286" i="1"/>
  <c r="U286" i="1"/>
  <c r="T286" i="1"/>
  <c r="Y285" i="1"/>
  <c r="X285" i="1"/>
  <c r="W285" i="1"/>
  <c r="V285" i="1"/>
  <c r="U285" i="1"/>
  <c r="T285" i="1"/>
  <c r="Y284" i="1"/>
  <c r="X284" i="1"/>
  <c r="W284" i="1"/>
  <c r="V284" i="1"/>
  <c r="U284" i="1"/>
  <c r="T284" i="1"/>
  <c r="Y283" i="1"/>
  <c r="X283" i="1"/>
  <c r="W283" i="1"/>
  <c r="V283" i="1"/>
  <c r="U283" i="1"/>
  <c r="T283" i="1"/>
  <c r="Y282" i="1"/>
  <c r="X282" i="1"/>
  <c r="W282" i="1"/>
  <c r="V282" i="1"/>
  <c r="U282" i="1"/>
  <c r="T282" i="1"/>
  <c r="Y281" i="1"/>
  <c r="X281" i="1"/>
  <c r="W281" i="1"/>
  <c r="V281" i="1"/>
  <c r="U281" i="1"/>
  <c r="T281" i="1"/>
  <c r="Y280" i="1"/>
  <c r="X280" i="1"/>
  <c r="W280" i="1"/>
  <c r="V280" i="1"/>
  <c r="U280" i="1"/>
  <c r="T280" i="1"/>
  <c r="Y279" i="1"/>
  <c r="X279" i="1"/>
  <c r="W279" i="1"/>
  <c r="V279" i="1"/>
  <c r="U279" i="1"/>
  <c r="T279" i="1"/>
  <c r="Y278" i="1"/>
  <c r="X278" i="1"/>
  <c r="W278" i="1"/>
  <c r="V278" i="1"/>
  <c r="U278" i="1"/>
  <c r="T278" i="1"/>
  <c r="Y276" i="1"/>
  <c r="X276" i="1"/>
  <c r="W276" i="1"/>
  <c r="V276" i="1"/>
  <c r="U276" i="1"/>
  <c r="T276" i="1"/>
  <c r="Y275" i="1"/>
  <c r="X275" i="1"/>
  <c r="W275" i="1"/>
  <c r="V275" i="1"/>
  <c r="U275" i="1"/>
  <c r="T275" i="1"/>
  <c r="Y274" i="1"/>
  <c r="X274" i="1"/>
  <c r="W274" i="1"/>
  <c r="V274" i="1"/>
  <c r="U274" i="1"/>
  <c r="T274" i="1"/>
  <c r="Y273" i="1"/>
  <c r="X273" i="1"/>
  <c r="W273" i="1"/>
  <c r="V273" i="1"/>
  <c r="U273" i="1"/>
  <c r="T273" i="1"/>
  <c r="L292" i="1"/>
  <c r="K292" i="1"/>
  <c r="J292" i="1"/>
  <c r="I292" i="1"/>
  <c r="H292" i="1"/>
  <c r="G292" i="1"/>
  <c r="L277" i="1"/>
  <c r="K277" i="1"/>
  <c r="J277" i="1"/>
  <c r="I277" i="1"/>
  <c r="H277" i="1"/>
  <c r="G277" i="1"/>
  <c r="L291" i="1"/>
  <c r="K291" i="1"/>
  <c r="J291" i="1"/>
  <c r="I291" i="1"/>
  <c r="H291" i="1"/>
  <c r="G291" i="1"/>
  <c r="L290" i="1"/>
  <c r="K290" i="1"/>
  <c r="J290" i="1"/>
  <c r="I290" i="1"/>
  <c r="H290" i="1"/>
  <c r="G290" i="1"/>
  <c r="L289" i="1"/>
  <c r="K289" i="1"/>
  <c r="J289" i="1"/>
  <c r="I289" i="1"/>
  <c r="H289" i="1"/>
  <c r="G289" i="1"/>
  <c r="L288" i="1"/>
  <c r="K288" i="1"/>
  <c r="J288" i="1"/>
  <c r="I288" i="1"/>
  <c r="H288" i="1"/>
  <c r="G288" i="1"/>
  <c r="L287" i="1"/>
  <c r="K287" i="1"/>
  <c r="J287" i="1"/>
  <c r="I287" i="1"/>
  <c r="H287" i="1"/>
  <c r="G287" i="1"/>
  <c r="L286" i="1"/>
  <c r="K286" i="1"/>
  <c r="J286" i="1"/>
  <c r="I286" i="1"/>
  <c r="H286" i="1"/>
  <c r="G286" i="1"/>
  <c r="L285" i="1"/>
  <c r="K285" i="1"/>
  <c r="J285" i="1"/>
  <c r="I285" i="1"/>
  <c r="H285" i="1"/>
  <c r="G285" i="1"/>
  <c r="L284" i="1"/>
  <c r="K284" i="1"/>
  <c r="J284" i="1"/>
  <c r="I284" i="1"/>
  <c r="H284" i="1"/>
  <c r="G284" i="1"/>
  <c r="L283" i="1"/>
  <c r="K283" i="1"/>
  <c r="J283" i="1"/>
  <c r="I283" i="1"/>
  <c r="H283" i="1"/>
  <c r="G283" i="1"/>
  <c r="L282" i="1"/>
  <c r="K282" i="1"/>
  <c r="J282" i="1"/>
  <c r="I282" i="1"/>
  <c r="H282" i="1"/>
  <c r="G282" i="1"/>
  <c r="L281" i="1"/>
  <c r="K281" i="1"/>
  <c r="J281" i="1"/>
  <c r="I281" i="1"/>
  <c r="H281" i="1"/>
  <c r="G281" i="1"/>
  <c r="L280" i="1"/>
  <c r="K280" i="1"/>
  <c r="J280" i="1"/>
  <c r="I280" i="1"/>
  <c r="H280" i="1"/>
  <c r="G280" i="1"/>
  <c r="L279" i="1"/>
  <c r="K279" i="1"/>
  <c r="J279" i="1"/>
  <c r="I279" i="1"/>
  <c r="H279" i="1"/>
  <c r="G279" i="1"/>
  <c r="L278" i="1"/>
  <c r="K278" i="1"/>
  <c r="J278" i="1"/>
  <c r="I278" i="1"/>
  <c r="H278" i="1"/>
  <c r="G278" i="1"/>
  <c r="L276" i="1"/>
  <c r="K276" i="1"/>
  <c r="J276" i="1"/>
  <c r="I276" i="1"/>
  <c r="H276" i="1"/>
  <c r="G276" i="1"/>
  <c r="L275" i="1"/>
  <c r="K275" i="1"/>
  <c r="J275" i="1"/>
  <c r="I275" i="1"/>
  <c r="H275" i="1"/>
  <c r="G275" i="1"/>
  <c r="L274" i="1"/>
  <c r="K274" i="1"/>
  <c r="J274" i="1"/>
  <c r="I274" i="1"/>
  <c r="H274" i="1"/>
  <c r="G274" i="1"/>
  <c r="L273" i="1"/>
  <c r="K273" i="1"/>
  <c r="J273" i="1"/>
  <c r="I273" i="1"/>
  <c r="H273" i="1"/>
  <c r="G273" i="1"/>
  <c r="L59" i="1"/>
  <c r="K59" i="1"/>
  <c r="J59" i="1"/>
  <c r="I59" i="1"/>
  <c r="H59" i="1"/>
  <c r="G59" i="1"/>
  <c r="L58" i="1"/>
  <c r="K58" i="1"/>
  <c r="J58" i="1"/>
  <c r="I58" i="1"/>
  <c r="H58" i="1"/>
  <c r="G58" i="1"/>
  <c r="L57" i="1"/>
  <c r="K57" i="1"/>
  <c r="J57" i="1"/>
  <c r="I57" i="1"/>
  <c r="H57" i="1"/>
  <c r="G57" i="1"/>
  <c r="L56" i="1"/>
  <c r="K56" i="1"/>
  <c r="J56" i="1"/>
  <c r="I56" i="1"/>
  <c r="H56" i="1"/>
  <c r="G56" i="1"/>
  <c r="L30" i="1"/>
  <c r="K30" i="1"/>
  <c r="J30" i="1"/>
  <c r="I30" i="1"/>
  <c r="H30" i="1"/>
  <c r="G30" i="1"/>
  <c r="L29" i="1"/>
  <c r="K29" i="1"/>
  <c r="J29" i="1"/>
  <c r="I29" i="1"/>
  <c r="H29" i="1"/>
  <c r="G29" i="1"/>
  <c r="L28" i="1"/>
  <c r="K28" i="1"/>
  <c r="J28" i="1"/>
  <c r="I28" i="1"/>
  <c r="H28" i="1"/>
  <c r="G28" i="1"/>
  <c r="L27" i="1"/>
  <c r="K27" i="1"/>
  <c r="J27" i="1"/>
  <c r="I27" i="1"/>
  <c r="H27" i="1"/>
  <c r="G27" i="1"/>
  <c r="I28" i="3" l="1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H53" i="3"/>
  <c r="I53" i="3"/>
  <c r="H54" i="3"/>
  <c r="I54" i="3"/>
  <c r="H55" i="3"/>
  <c r="I55" i="3"/>
  <c r="H56" i="3"/>
  <c r="I56" i="3"/>
  <c r="I52" i="3"/>
  <c r="H52" i="3"/>
  <c r="I51" i="3"/>
  <c r="H51" i="3"/>
  <c r="I50" i="3"/>
  <c r="H50" i="3"/>
  <c r="I49" i="3"/>
  <c r="H49" i="3"/>
  <c r="I48" i="3"/>
  <c r="H48" i="3"/>
  <c r="I47" i="3"/>
  <c r="H47" i="3"/>
  <c r="I46" i="3"/>
  <c r="H46" i="3"/>
  <c r="I45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I72" i="3"/>
  <c r="H72" i="3"/>
  <c r="I71" i="3"/>
  <c r="H71" i="3"/>
  <c r="I70" i="3"/>
  <c r="H70" i="3"/>
  <c r="I69" i="3"/>
  <c r="H69" i="3"/>
  <c r="I68" i="3"/>
  <c r="H68" i="3"/>
  <c r="I67" i="3"/>
  <c r="H67" i="3"/>
  <c r="I66" i="3"/>
  <c r="H66" i="3"/>
  <c r="I65" i="3"/>
  <c r="H65" i="3"/>
  <c r="I64" i="3"/>
  <c r="H64" i="3"/>
  <c r="I63" i="3"/>
  <c r="H63" i="3"/>
  <c r="I62" i="3"/>
  <c r="H62" i="3"/>
  <c r="I104" i="3"/>
  <c r="H104" i="3"/>
  <c r="I103" i="3"/>
  <c r="H103" i="3"/>
  <c r="I102" i="3"/>
  <c r="H102" i="3"/>
  <c r="I101" i="3"/>
  <c r="H101" i="3"/>
  <c r="I100" i="3"/>
  <c r="H100" i="3"/>
  <c r="I99" i="3"/>
  <c r="H99" i="3"/>
  <c r="I98" i="3"/>
  <c r="H98" i="3"/>
  <c r="I97" i="3"/>
  <c r="H97" i="3"/>
  <c r="I96" i="3"/>
  <c r="H96" i="3"/>
  <c r="I95" i="3"/>
  <c r="H95" i="3"/>
  <c r="I94" i="3"/>
  <c r="H94" i="3"/>
  <c r="I93" i="3"/>
  <c r="H93" i="3"/>
  <c r="I92" i="3"/>
  <c r="H92" i="3"/>
  <c r="I91" i="3"/>
  <c r="H91" i="3"/>
  <c r="I90" i="3"/>
  <c r="H90" i="3"/>
  <c r="I89" i="3"/>
  <c r="H89" i="3"/>
  <c r="I88" i="3"/>
  <c r="H88" i="3"/>
  <c r="I87" i="3"/>
  <c r="H87" i="3"/>
  <c r="I86" i="3"/>
  <c r="H86" i="3"/>
  <c r="H126" i="3"/>
  <c r="I126" i="3"/>
  <c r="H127" i="3"/>
  <c r="I127" i="3"/>
  <c r="H128" i="3"/>
  <c r="I128" i="3"/>
  <c r="I125" i="3"/>
  <c r="H125" i="3"/>
  <c r="I124" i="3"/>
  <c r="H124" i="3"/>
  <c r="I123" i="3"/>
  <c r="H123" i="3"/>
  <c r="I122" i="3"/>
  <c r="H122" i="3"/>
  <c r="I121" i="3"/>
  <c r="H121" i="3"/>
  <c r="I120" i="3"/>
  <c r="H120" i="3"/>
  <c r="I119" i="3"/>
  <c r="H119" i="3"/>
  <c r="I118" i="3"/>
  <c r="H118" i="3"/>
  <c r="I117" i="3"/>
  <c r="H117" i="3"/>
  <c r="I116" i="3"/>
  <c r="H116" i="3"/>
  <c r="I115" i="3"/>
  <c r="H115" i="3"/>
  <c r="I114" i="3"/>
  <c r="H114" i="3"/>
  <c r="I113" i="3"/>
  <c r="H113" i="3"/>
  <c r="I112" i="3"/>
  <c r="H112" i="3"/>
  <c r="I111" i="3"/>
  <c r="H111" i="3"/>
  <c r="I110" i="3"/>
  <c r="H110" i="3"/>
  <c r="H149" i="3"/>
  <c r="I149" i="3"/>
  <c r="H150" i="3"/>
  <c r="I150" i="3"/>
  <c r="I146" i="3"/>
  <c r="H146" i="3"/>
  <c r="I145" i="3"/>
  <c r="H145" i="3"/>
  <c r="I144" i="3"/>
  <c r="H144" i="3"/>
  <c r="I143" i="3"/>
  <c r="H143" i="3"/>
  <c r="I142" i="3"/>
  <c r="H142" i="3"/>
  <c r="I140" i="3"/>
  <c r="H140" i="3"/>
  <c r="I138" i="3"/>
  <c r="H138" i="3"/>
  <c r="I135" i="3"/>
  <c r="H135" i="3"/>
  <c r="I134" i="3"/>
  <c r="H134" i="3"/>
  <c r="I169" i="3"/>
  <c r="H169" i="3"/>
  <c r="I168" i="3"/>
  <c r="H168" i="3"/>
  <c r="I167" i="3"/>
  <c r="H167" i="3"/>
  <c r="I166" i="3"/>
  <c r="H166" i="3"/>
  <c r="I165" i="3"/>
  <c r="H165" i="3"/>
  <c r="I164" i="3"/>
  <c r="H164" i="3"/>
  <c r="I163" i="3"/>
  <c r="H163" i="3"/>
  <c r="I162" i="3"/>
  <c r="H162" i="3"/>
  <c r="I161" i="3"/>
  <c r="H161" i="3"/>
  <c r="I160" i="3"/>
  <c r="H160" i="3"/>
  <c r="I159" i="3"/>
  <c r="H159" i="3"/>
  <c r="I158" i="3"/>
  <c r="H158" i="3"/>
  <c r="I157" i="3"/>
  <c r="H157" i="3"/>
  <c r="I156" i="3"/>
  <c r="H156" i="3"/>
  <c r="H190" i="3"/>
  <c r="I190" i="3"/>
  <c r="I188" i="3"/>
  <c r="H188" i="3"/>
  <c r="I187" i="3"/>
  <c r="H187" i="3"/>
  <c r="I186" i="3"/>
  <c r="H186" i="3"/>
  <c r="I185" i="3"/>
  <c r="H185" i="3"/>
  <c r="I184" i="3"/>
  <c r="H184" i="3"/>
  <c r="I182" i="3"/>
  <c r="H182" i="3"/>
  <c r="I181" i="3"/>
  <c r="H181" i="3"/>
  <c r="I180" i="3"/>
  <c r="H180" i="3"/>
  <c r="I179" i="3"/>
  <c r="H179" i="3"/>
  <c r="I178" i="3"/>
  <c r="H178" i="3"/>
  <c r="I177" i="3"/>
  <c r="H177" i="3"/>
  <c r="I209" i="3"/>
  <c r="H209" i="3"/>
  <c r="I208" i="3"/>
  <c r="H208" i="3"/>
  <c r="I206" i="3"/>
  <c r="H206" i="3"/>
  <c r="I205" i="3"/>
  <c r="H205" i="3"/>
  <c r="I203" i="3"/>
  <c r="H203" i="3"/>
  <c r="I202" i="3"/>
  <c r="H202" i="3"/>
  <c r="I201" i="3"/>
  <c r="H201" i="3"/>
  <c r="I200" i="3"/>
  <c r="H200" i="3"/>
  <c r="I199" i="3"/>
  <c r="H199" i="3"/>
  <c r="I198" i="3"/>
  <c r="H198" i="3"/>
  <c r="I227" i="3"/>
  <c r="H227" i="3"/>
  <c r="I226" i="3"/>
  <c r="H226" i="3"/>
  <c r="I225" i="3"/>
  <c r="H225" i="3"/>
  <c r="I224" i="3"/>
  <c r="H224" i="3"/>
  <c r="I223" i="3"/>
  <c r="H223" i="3"/>
  <c r="I222" i="3"/>
  <c r="H222" i="3"/>
  <c r="I221" i="3"/>
  <c r="H221" i="3"/>
  <c r="I220" i="3"/>
  <c r="H220" i="3"/>
  <c r="I219" i="3"/>
  <c r="H219" i="3"/>
  <c r="I218" i="3"/>
  <c r="H218" i="3"/>
  <c r="I217" i="3"/>
  <c r="H217" i="3"/>
  <c r="I243" i="3"/>
  <c r="H243" i="3"/>
  <c r="I242" i="3"/>
  <c r="H242" i="3"/>
  <c r="I241" i="3"/>
  <c r="H241" i="3"/>
  <c r="I239" i="3"/>
  <c r="H239" i="3"/>
  <c r="I237" i="3"/>
  <c r="H237" i="3"/>
  <c r="I236" i="3"/>
  <c r="H236" i="3"/>
  <c r="I235" i="3"/>
  <c r="H235" i="3"/>
  <c r="I234" i="3"/>
  <c r="H234" i="3"/>
  <c r="J5" i="3"/>
  <c r="L6" i="3"/>
  <c r="K7" i="3"/>
  <c r="M7" i="3"/>
  <c r="L7" i="3"/>
  <c r="J8" i="3"/>
  <c r="K8" i="3"/>
  <c r="L9" i="3"/>
  <c r="J9" i="3"/>
  <c r="K9" i="3"/>
  <c r="M9" i="3"/>
  <c r="L10" i="3"/>
  <c r="J10" i="3"/>
  <c r="K10" i="3"/>
  <c r="M11" i="3"/>
  <c r="J12" i="3"/>
  <c r="L12" i="3"/>
  <c r="M12" i="3"/>
  <c r="J13" i="3"/>
  <c r="L14" i="3"/>
  <c r="K15" i="3"/>
  <c r="M15" i="3"/>
  <c r="L15" i="3"/>
  <c r="J16" i="3"/>
  <c r="K16" i="3"/>
  <c r="L17" i="3"/>
  <c r="J17" i="3"/>
  <c r="K17" i="3"/>
  <c r="L18" i="3"/>
  <c r="J18" i="3"/>
  <c r="K18" i="3"/>
  <c r="J20" i="3"/>
  <c r="L20" i="3"/>
  <c r="M20" i="3"/>
  <c r="L22" i="3"/>
  <c r="M23" i="3"/>
  <c r="K23" i="3"/>
  <c r="L23" i="3"/>
  <c r="J24" i="3"/>
  <c r="K24" i="3"/>
  <c r="L25" i="3"/>
  <c r="J25" i="3"/>
  <c r="K25" i="3"/>
  <c r="M25" i="3"/>
  <c r="L26" i="3"/>
  <c r="J26" i="3"/>
  <c r="K26" i="3"/>
  <c r="M27" i="3"/>
  <c r="J28" i="3"/>
  <c r="L28" i="3"/>
  <c r="M28" i="3"/>
  <c r="J33" i="3"/>
  <c r="L34" i="3"/>
  <c r="K35" i="3"/>
  <c r="M35" i="3"/>
  <c r="L35" i="3"/>
  <c r="J36" i="3"/>
  <c r="K36" i="3"/>
  <c r="J37" i="3"/>
  <c r="K37" i="3"/>
  <c r="L38" i="3"/>
  <c r="J38" i="3"/>
  <c r="K38" i="3"/>
  <c r="M39" i="3"/>
  <c r="J40" i="3"/>
  <c r="L40" i="3"/>
  <c r="M40" i="3"/>
  <c r="J41" i="3"/>
  <c r="M43" i="3"/>
  <c r="K43" i="3"/>
  <c r="L43" i="3"/>
  <c r="J44" i="3"/>
  <c r="K44" i="3"/>
  <c r="L45" i="3"/>
  <c r="J45" i="3"/>
  <c r="K45" i="3"/>
  <c r="M45" i="3"/>
  <c r="L46" i="3"/>
  <c r="J46" i="3"/>
  <c r="K46" i="3"/>
  <c r="L47" i="3"/>
  <c r="J48" i="3"/>
  <c r="L48" i="3"/>
  <c r="M48" i="3"/>
  <c r="K50" i="3"/>
  <c r="L50" i="3"/>
  <c r="M51" i="3"/>
  <c r="K51" i="3"/>
  <c r="L51" i="3"/>
  <c r="L52" i="3"/>
  <c r="J52" i="3"/>
  <c r="K52" i="3"/>
  <c r="L53" i="3"/>
  <c r="J53" i="3"/>
  <c r="K53" i="3"/>
  <c r="J56" i="3"/>
  <c r="L56" i="3"/>
  <c r="M56" i="3"/>
  <c r="K63" i="3"/>
  <c r="M63" i="3"/>
  <c r="L63" i="3"/>
  <c r="J64" i="3"/>
  <c r="L64" i="3"/>
  <c r="K64" i="3"/>
  <c r="J65" i="3"/>
  <c r="K65" i="3"/>
  <c r="J67" i="3"/>
  <c r="J68" i="3"/>
  <c r="L68" i="3"/>
  <c r="M68" i="3"/>
  <c r="L69" i="3"/>
  <c r="L70" i="3"/>
  <c r="K71" i="3"/>
  <c r="M71" i="3"/>
  <c r="L71" i="3"/>
  <c r="L72" i="3"/>
  <c r="J72" i="3"/>
  <c r="K72" i="3"/>
  <c r="M72" i="3"/>
  <c r="L73" i="3"/>
  <c r="J73" i="3"/>
  <c r="K73" i="3"/>
  <c r="J74" i="3"/>
  <c r="J77" i="3"/>
  <c r="L77" i="3"/>
  <c r="K78" i="3"/>
  <c r="L78" i="3"/>
  <c r="K79" i="3"/>
  <c r="L79" i="3"/>
  <c r="L80" i="3"/>
  <c r="J80" i="3"/>
  <c r="K80" i="3"/>
  <c r="M80" i="3"/>
  <c r="L86" i="3"/>
  <c r="J86" i="3"/>
  <c r="K86" i="3"/>
  <c r="M86" i="3"/>
  <c r="J87" i="3"/>
  <c r="L87" i="3"/>
  <c r="M87" i="3"/>
  <c r="J88" i="3"/>
  <c r="K91" i="3"/>
  <c r="L91" i="3"/>
  <c r="M91" i="3"/>
  <c r="J92" i="3"/>
  <c r="K92" i="3"/>
  <c r="M93" i="3"/>
  <c r="J93" i="3"/>
  <c r="K93" i="3"/>
  <c r="J94" i="3"/>
  <c r="K94" i="3"/>
  <c r="M94" i="3"/>
  <c r="L95" i="3"/>
  <c r="M95" i="3"/>
  <c r="J96" i="3"/>
  <c r="L96" i="3"/>
  <c r="M96" i="3"/>
  <c r="J97" i="3"/>
  <c r="L97" i="3"/>
  <c r="K98" i="3"/>
  <c r="L98" i="3"/>
  <c r="L99" i="3"/>
  <c r="K99" i="3"/>
  <c r="L100" i="3"/>
  <c r="J100" i="3"/>
  <c r="K100" i="3"/>
  <c r="L101" i="3"/>
  <c r="J101" i="3"/>
  <c r="K101" i="3"/>
  <c r="J102" i="3"/>
  <c r="K102" i="3"/>
  <c r="L103" i="3"/>
  <c r="M103" i="3"/>
  <c r="K104" i="3"/>
  <c r="J104" i="3"/>
  <c r="L104" i="3"/>
  <c r="J110" i="3"/>
  <c r="K112" i="3"/>
  <c r="L113" i="3"/>
  <c r="J113" i="3"/>
  <c r="K113" i="3"/>
  <c r="M113" i="3"/>
  <c r="M114" i="3"/>
  <c r="J114" i="3"/>
  <c r="K114" i="3"/>
  <c r="J115" i="3"/>
  <c r="J117" i="3"/>
  <c r="L117" i="3"/>
  <c r="M117" i="3"/>
  <c r="K118" i="3"/>
  <c r="L118" i="3"/>
  <c r="K119" i="3"/>
  <c r="L119" i="3"/>
  <c r="J120" i="3"/>
  <c r="L120" i="3"/>
  <c r="K120" i="3"/>
  <c r="L121" i="3"/>
  <c r="J121" i="3"/>
  <c r="K121" i="3"/>
  <c r="J122" i="3"/>
  <c r="L123" i="3"/>
  <c r="M123" i="3"/>
  <c r="K124" i="3"/>
  <c r="J124" i="3"/>
  <c r="L124" i="3"/>
  <c r="M124" i="3"/>
  <c r="J125" i="3"/>
  <c r="J128" i="3"/>
  <c r="L134" i="3"/>
  <c r="J134" i="3"/>
  <c r="K134" i="3"/>
  <c r="M134" i="3"/>
  <c r="M135" i="3"/>
  <c r="J135" i="3"/>
  <c r="K135" i="3"/>
  <c r="J138" i="3"/>
  <c r="J140" i="3"/>
  <c r="L140" i="3"/>
  <c r="M140" i="3"/>
  <c r="J142" i="3"/>
  <c r="L143" i="3"/>
  <c r="M143" i="3"/>
  <c r="L144" i="3"/>
  <c r="M144" i="3"/>
  <c r="J144" i="3"/>
  <c r="K144" i="3"/>
  <c r="L146" i="3"/>
  <c r="M146" i="3"/>
  <c r="L147" i="3"/>
  <c r="J147" i="3"/>
  <c r="K147" i="3"/>
  <c r="M147" i="3"/>
  <c r="J149" i="3"/>
  <c r="M149" i="3"/>
  <c r="K149" i="3"/>
  <c r="L149" i="3"/>
  <c r="J150" i="3"/>
  <c r="K150" i="3"/>
  <c r="J157" i="3"/>
  <c r="M157" i="3"/>
  <c r="K157" i="3"/>
  <c r="L157" i="3"/>
  <c r="L158" i="3"/>
  <c r="M158" i="3"/>
  <c r="L160" i="3"/>
  <c r="M160" i="3"/>
  <c r="L161" i="3"/>
  <c r="J161" i="3"/>
  <c r="K161" i="3"/>
  <c r="M161" i="3"/>
  <c r="M162" i="3"/>
  <c r="M163" i="3"/>
  <c r="J163" i="3"/>
  <c r="K163" i="3"/>
  <c r="L163" i="3"/>
  <c r="L165" i="3"/>
  <c r="M165" i="3"/>
  <c r="J165" i="3"/>
  <c r="K165" i="3"/>
  <c r="J167" i="3"/>
  <c r="L167" i="3"/>
  <c r="M167" i="3"/>
  <c r="L168" i="3"/>
  <c r="J168" i="3"/>
  <c r="K168" i="3"/>
  <c r="M168" i="3"/>
  <c r="J169" i="3"/>
  <c r="M169" i="3"/>
  <c r="L171" i="3"/>
  <c r="L177" i="3"/>
  <c r="J177" i="3"/>
  <c r="K177" i="3"/>
  <c r="J178" i="3"/>
  <c r="K178" i="3"/>
  <c r="L178" i="3"/>
  <c r="M178" i="3"/>
  <c r="L179" i="3"/>
  <c r="J179" i="3"/>
  <c r="K179" i="3"/>
  <c r="M179" i="3"/>
  <c r="J181" i="3"/>
  <c r="K181" i="3"/>
  <c r="L184" i="3"/>
  <c r="M184" i="3"/>
  <c r="J184" i="3"/>
  <c r="K184" i="3"/>
  <c r="J185" i="3"/>
  <c r="K185" i="3"/>
  <c r="L185" i="3"/>
  <c r="M185" i="3"/>
  <c r="L186" i="3"/>
  <c r="J186" i="3"/>
  <c r="K186" i="3"/>
  <c r="M186" i="3"/>
  <c r="M187" i="3"/>
  <c r="J188" i="3"/>
  <c r="L190" i="3"/>
  <c r="J198" i="3"/>
  <c r="L199" i="3"/>
  <c r="J199" i="3"/>
  <c r="K199" i="3"/>
  <c r="J201" i="3"/>
  <c r="L201" i="3"/>
  <c r="M201" i="3"/>
  <c r="K202" i="3"/>
  <c r="J202" i="3"/>
  <c r="J205" i="3"/>
  <c r="M205" i="3"/>
  <c r="L205" i="3"/>
  <c r="J206" i="3"/>
  <c r="K209" i="3"/>
  <c r="K217" i="3"/>
  <c r="L217" i="3"/>
  <c r="M217" i="3"/>
  <c r="K218" i="3"/>
  <c r="J218" i="3"/>
  <c r="K220" i="3"/>
  <c r="M220" i="3"/>
  <c r="L220" i="3"/>
  <c r="J221" i="3"/>
  <c r="L222" i="3"/>
  <c r="J222" i="3"/>
  <c r="K222" i="3"/>
  <c r="L224" i="3"/>
  <c r="M224" i="3"/>
  <c r="M225" i="3"/>
  <c r="K225" i="3"/>
  <c r="J225" i="3"/>
  <c r="K227" i="3"/>
  <c r="J234" i="3"/>
  <c r="J235" i="3"/>
  <c r="M235" i="3"/>
  <c r="L236" i="3"/>
  <c r="J236" i="3"/>
  <c r="K236" i="3"/>
  <c r="J238" i="3"/>
  <c r="L238" i="3"/>
  <c r="M238" i="3"/>
  <c r="M239" i="3"/>
  <c r="K239" i="3"/>
  <c r="J239" i="3"/>
  <c r="J241" i="3"/>
  <c r="M241" i="3"/>
  <c r="L241" i="3"/>
  <c r="J242" i="3"/>
  <c r="J243" i="3"/>
  <c r="L243" i="3"/>
  <c r="J244" i="3"/>
  <c r="K244" i="3"/>
  <c r="K241" i="3" l="1"/>
  <c r="K205" i="3"/>
  <c r="J162" i="3"/>
  <c r="K162" i="3"/>
  <c r="L162" i="3"/>
  <c r="J156" i="3"/>
  <c r="K156" i="3"/>
  <c r="L156" i="3"/>
  <c r="M156" i="3"/>
  <c r="K238" i="3"/>
  <c r="K201" i="3"/>
  <c r="K169" i="3"/>
  <c r="L169" i="3"/>
  <c r="K89" i="3"/>
  <c r="M89" i="3"/>
  <c r="J89" i="3"/>
  <c r="L89" i="3"/>
  <c r="K49" i="3"/>
  <c r="L49" i="3"/>
  <c r="M49" i="3"/>
  <c r="J49" i="3"/>
  <c r="L37" i="3"/>
  <c r="M37" i="3"/>
  <c r="K21" i="3"/>
  <c r="L21" i="3"/>
  <c r="M21" i="3"/>
  <c r="J21" i="3"/>
  <c r="K243" i="3"/>
  <c r="M237" i="3"/>
  <c r="K235" i="3"/>
  <c r="J217" i="3"/>
  <c r="J209" i="3"/>
  <c r="M208" i="3"/>
  <c r="L203" i="3"/>
  <c r="M200" i="3"/>
  <c r="M177" i="3"/>
  <c r="M171" i="3"/>
  <c r="K167" i="3"/>
  <c r="J164" i="3"/>
  <c r="K164" i="3"/>
  <c r="L164" i="3"/>
  <c r="M164" i="3"/>
  <c r="M127" i="3"/>
  <c r="J127" i="3"/>
  <c r="K127" i="3"/>
  <c r="L127" i="3"/>
  <c r="J123" i="3"/>
  <c r="K123" i="3"/>
  <c r="M188" i="3"/>
  <c r="L235" i="3"/>
  <c r="J220" i="3"/>
  <c r="M203" i="3"/>
  <c r="L237" i="3"/>
  <c r="M234" i="3"/>
  <c r="M221" i="3"/>
  <c r="K219" i="3"/>
  <c r="M206" i="3"/>
  <c r="K203" i="3"/>
  <c r="L200" i="3"/>
  <c r="M198" i="3"/>
  <c r="L166" i="3"/>
  <c r="M166" i="3"/>
  <c r="J90" i="3"/>
  <c r="M90" i="3"/>
  <c r="K90" i="3"/>
  <c r="L90" i="3"/>
  <c r="K75" i="3"/>
  <c r="J75" i="3"/>
  <c r="L75" i="3"/>
  <c r="M75" i="3"/>
  <c r="M126" i="3"/>
  <c r="J126" i="3"/>
  <c r="K126" i="3"/>
  <c r="L126" i="3"/>
  <c r="M111" i="3"/>
  <c r="J111" i="3"/>
  <c r="K111" i="3"/>
  <c r="L111" i="3"/>
  <c r="J19" i="3"/>
  <c r="K19" i="3"/>
  <c r="L19" i="3"/>
  <c r="M19" i="3"/>
  <c r="J182" i="3"/>
  <c r="K182" i="3"/>
  <c r="M182" i="3"/>
  <c r="L208" i="3"/>
  <c r="L242" i="3"/>
  <c r="K237" i="3"/>
  <c r="L234" i="3"/>
  <c r="K223" i="3"/>
  <c r="L221" i="3"/>
  <c r="J219" i="3"/>
  <c r="M218" i="3"/>
  <c r="K208" i="3"/>
  <c r="L206" i="3"/>
  <c r="J203" i="3"/>
  <c r="M202" i="3"/>
  <c r="K200" i="3"/>
  <c r="L198" i="3"/>
  <c r="J160" i="3"/>
  <c r="K160" i="3"/>
  <c r="J146" i="3"/>
  <c r="K146" i="3"/>
  <c r="L112" i="3"/>
  <c r="M112" i="3"/>
  <c r="L54" i="3"/>
  <c r="M54" i="3"/>
  <c r="J54" i="3"/>
  <c r="K54" i="3"/>
  <c r="J159" i="3"/>
  <c r="K159" i="3"/>
  <c r="L159" i="3"/>
  <c r="M159" i="3"/>
  <c r="J145" i="3"/>
  <c r="K145" i="3"/>
  <c r="L145" i="3"/>
  <c r="M145" i="3"/>
  <c r="J103" i="3"/>
  <c r="K103" i="3"/>
  <c r="M243" i="3"/>
  <c r="L148" i="3"/>
  <c r="M148" i="3"/>
  <c r="J227" i="3"/>
  <c r="M242" i="3"/>
  <c r="K242" i="3"/>
  <c r="L239" i="3"/>
  <c r="J237" i="3"/>
  <c r="M236" i="3"/>
  <c r="K234" i="3"/>
  <c r="L225" i="3"/>
  <c r="J223" i="3"/>
  <c r="M222" i="3"/>
  <c r="K221" i="3"/>
  <c r="L218" i="3"/>
  <c r="J208" i="3"/>
  <c r="K206" i="3"/>
  <c r="L202" i="3"/>
  <c r="J200" i="3"/>
  <c r="M199" i="3"/>
  <c r="K198" i="3"/>
  <c r="M190" i="3"/>
  <c r="L188" i="3"/>
  <c r="K76" i="3"/>
  <c r="J76" i="3"/>
  <c r="L76" i="3"/>
  <c r="M76" i="3"/>
  <c r="L66" i="3"/>
  <c r="J66" i="3"/>
  <c r="K66" i="3"/>
  <c r="M66" i="3"/>
  <c r="L65" i="3"/>
  <c r="M65" i="3"/>
  <c r="K187" i="3"/>
  <c r="L187" i="3"/>
  <c r="K62" i="3"/>
  <c r="L62" i="3"/>
  <c r="M62" i="3"/>
  <c r="J62" i="3"/>
  <c r="L180" i="3"/>
  <c r="L92" i="3"/>
  <c r="M92" i="3"/>
  <c r="M181" i="3"/>
  <c r="L36" i="3"/>
  <c r="M36" i="3"/>
  <c r="K188" i="3"/>
  <c r="J187" i="3"/>
  <c r="L182" i="3"/>
  <c r="L181" i="3"/>
  <c r="M180" i="3"/>
  <c r="L128" i="3"/>
  <c r="M128" i="3"/>
  <c r="K116" i="3"/>
  <c r="J116" i="3"/>
  <c r="L116" i="3"/>
  <c r="M116" i="3"/>
  <c r="J55" i="3"/>
  <c r="K55" i="3"/>
  <c r="L55" i="3"/>
  <c r="M55" i="3"/>
  <c r="J42" i="3"/>
  <c r="K42" i="3"/>
  <c r="M42" i="3"/>
  <c r="L42" i="3"/>
  <c r="K125" i="3"/>
  <c r="K110" i="3"/>
  <c r="K88" i="3"/>
  <c r="L74" i="3"/>
  <c r="J50" i="3"/>
  <c r="M50" i="3"/>
  <c r="J47" i="3"/>
  <c r="K47" i="3"/>
  <c r="J22" i="3"/>
  <c r="K22" i="3"/>
  <c r="M22" i="3"/>
  <c r="L16" i="3"/>
  <c r="M16" i="3"/>
  <c r="K190" i="3"/>
  <c r="K158" i="3"/>
  <c r="K143" i="3"/>
  <c r="L135" i="3"/>
  <c r="M122" i="3"/>
  <c r="J118" i="3"/>
  <c r="L114" i="3"/>
  <c r="M102" i="3"/>
  <c r="M99" i="3"/>
  <c r="J98" i="3"/>
  <c r="M98" i="3"/>
  <c r="K97" i="3"/>
  <c r="M97" i="3"/>
  <c r="J95" i="3"/>
  <c r="K87" i="3"/>
  <c r="K70" i="3"/>
  <c r="J69" i="3"/>
  <c r="M67" i="3"/>
  <c r="L44" i="3"/>
  <c r="M44" i="3"/>
  <c r="K5" i="3"/>
  <c r="L5" i="3"/>
  <c r="M5" i="3"/>
  <c r="J190" i="3"/>
  <c r="J158" i="3"/>
  <c r="J143" i="3"/>
  <c r="M142" i="3"/>
  <c r="K128" i="3"/>
  <c r="K122" i="3"/>
  <c r="M121" i="3"/>
  <c r="M119" i="3"/>
  <c r="J119" i="3"/>
  <c r="M101" i="3"/>
  <c r="K96" i="3"/>
  <c r="L67" i="3"/>
  <c r="K33" i="3"/>
  <c r="L33" i="3"/>
  <c r="M33" i="3"/>
  <c r="J27" i="3"/>
  <c r="K27" i="3"/>
  <c r="L27" i="3"/>
  <c r="J6" i="3"/>
  <c r="K6" i="3"/>
  <c r="M6" i="3"/>
  <c r="L142" i="3"/>
  <c r="M138" i="3"/>
  <c r="M118" i="3"/>
  <c r="M115" i="3"/>
  <c r="K95" i="3"/>
  <c r="J70" i="3"/>
  <c r="M70" i="3"/>
  <c r="K69" i="3"/>
  <c r="M69" i="3"/>
  <c r="M64" i="3"/>
  <c r="J34" i="3"/>
  <c r="K34" i="3"/>
  <c r="M34" i="3"/>
  <c r="L24" i="3"/>
  <c r="M24" i="3"/>
  <c r="K142" i="3"/>
  <c r="K140" i="3"/>
  <c r="L138" i="3"/>
  <c r="M125" i="3"/>
  <c r="M120" i="3"/>
  <c r="K117" i="3"/>
  <c r="L115" i="3"/>
  <c r="M110" i="3"/>
  <c r="M100" i="3"/>
  <c r="L94" i="3"/>
  <c r="M88" i="3"/>
  <c r="M74" i="3"/>
  <c r="K68" i="3"/>
  <c r="M53" i="3"/>
  <c r="M52" i="3"/>
  <c r="M17" i="3"/>
  <c r="K13" i="3"/>
  <c r="L13" i="3"/>
  <c r="M13" i="3"/>
  <c r="J11" i="3"/>
  <c r="K11" i="3"/>
  <c r="L11" i="3"/>
  <c r="K138" i="3"/>
  <c r="L125" i="3"/>
  <c r="L122" i="3"/>
  <c r="K115" i="3"/>
  <c r="J112" i="3"/>
  <c r="L110" i="3"/>
  <c r="M104" i="3"/>
  <c r="L102" i="3"/>
  <c r="L93" i="3"/>
  <c r="L88" i="3"/>
  <c r="M79" i="3"/>
  <c r="J78" i="3"/>
  <c r="M78" i="3"/>
  <c r="K77" i="3"/>
  <c r="M77" i="3"/>
  <c r="K74" i="3"/>
  <c r="M73" i="3"/>
  <c r="K67" i="3"/>
  <c r="M47" i="3"/>
  <c r="K41" i="3"/>
  <c r="L41" i="3"/>
  <c r="M41" i="3"/>
  <c r="J39" i="3"/>
  <c r="K39" i="3"/>
  <c r="L39" i="3"/>
  <c r="J14" i="3"/>
  <c r="K14" i="3"/>
  <c r="M14" i="3"/>
  <c r="L8" i="3"/>
  <c r="M8" i="3"/>
  <c r="J99" i="3"/>
  <c r="J91" i="3"/>
  <c r="J79" i="3"/>
  <c r="J71" i="3"/>
  <c r="J63" i="3"/>
  <c r="K56" i="3"/>
  <c r="J51" i="3"/>
  <c r="K48" i="3"/>
  <c r="J43" i="3"/>
  <c r="K40" i="3"/>
  <c r="J35" i="3"/>
  <c r="K28" i="3"/>
  <c r="J23" i="3"/>
  <c r="K20" i="3"/>
  <c r="J15" i="3"/>
  <c r="K12" i="3"/>
  <c r="J7" i="3"/>
  <c r="M46" i="3"/>
  <c r="M38" i="3"/>
  <c r="M26" i="3"/>
  <c r="M18" i="3"/>
  <c r="M10" i="3"/>
</calcChain>
</file>

<file path=xl/sharedStrings.xml><?xml version="1.0" encoding="utf-8"?>
<sst xmlns="http://schemas.openxmlformats.org/spreadsheetml/2006/main" count="2116" uniqueCount="116">
  <si>
    <t>Eesti</t>
  </si>
  <si>
    <t>Välisriigid</t>
  </si>
  <si>
    <t>Austria</t>
  </si>
  <si>
    <t>Belgia</t>
  </si>
  <si>
    <t>Hispaania</t>
  </si>
  <si>
    <t>Holland</t>
  </si>
  <si>
    <t>Itaalia</t>
  </si>
  <si>
    <t>Leedu</t>
  </si>
  <si>
    <t>Läti</t>
  </si>
  <si>
    <t>Norra</t>
  </si>
  <si>
    <t>Poola</t>
  </si>
  <si>
    <t>Prantsusmaa</t>
  </si>
  <si>
    <t>Rootsi</t>
  </si>
  <si>
    <t>Saksamaa</t>
  </si>
  <si>
    <t>Šveits</t>
  </si>
  <si>
    <t>Soome</t>
  </si>
  <si>
    <t>Suurbritannia</t>
  </si>
  <si>
    <t>Taani</t>
  </si>
  <si>
    <t>Ukraina</t>
  </si>
  <si>
    <t>Venemaa</t>
  </si>
  <si>
    <t>Hiina</t>
  </si>
  <si>
    <t>Jaapan</t>
  </si>
  <si>
    <t>Eesti majutusettevõtete statistika. Allikas: Statistikaamet / Statistics of accommodation establishments of Estonia. Source: Statistics Estonia</t>
  </si>
  <si>
    <t>MAJUTATUD/ ARRIVALS</t>
  </si>
  <si>
    <t>Kokku</t>
  </si>
  <si>
    <t>USA</t>
  </si>
  <si>
    <t>jaanuar</t>
  </si>
  <si>
    <t>veebruar</t>
  </si>
  <si>
    <t>Jan</t>
  </si>
  <si>
    <t>Feb</t>
  </si>
  <si>
    <t>ÖÖBIMISED/ OVERNIGHTS</t>
  </si>
  <si>
    <t>Total</t>
  </si>
  <si>
    <t>Domestic</t>
  </si>
  <si>
    <t>Foreign</t>
  </si>
  <si>
    <t>Finland</t>
  </si>
  <si>
    <t>Latvia</t>
  </si>
  <si>
    <t>Lithuania</t>
  </si>
  <si>
    <t>UK</t>
  </si>
  <si>
    <t>Germany</t>
  </si>
  <si>
    <t>Italy</t>
  </si>
  <si>
    <t>Sweden</t>
  </si>
  <si>
    <t>Poland</t>
  </si>
  <si>
    <t>Ukraine</t>
  </si>
  <si>
    <t>Netherlands</t>
  </si>
  <si>
    <t>France</t>
  </si>
  <si>
    <t>Russia</t>
  </si>
  <si>
    <t>Belgium</t>
  </si>
  <si>
    <t>Spain</t>
  </si>
  <si>
    <t>Norway</t>
  </si>
  <si>
    <t>Denmark</t>
  </si>
  <si>
    <t>Switzerland</t>
  </si>
  <si>
    <t>Japan</t>
  </si>
  <si>
    <t>China</t>
  </si>
  <si>
    <t>jaan.-veebr./ Jan-Feb</t>
  </si>
  <si>
    <t>muutus /change</t>
  </si>
  <si>
    <t>2025/2019</t>
  </si>
  <si>
    <t>2025/2020</t>
  </si>
  <si>
    <t>2025/2024</t>
  </si>
  <si>
    <t>Tallinn</t>
  </si>
  <si>
    <t>.</t>
  </si>
  <si>
    <t>Harju mk, v.a Tallinn</t>
  </si>
  <si>
    <t>Hiiu mk</t>
  </si>
  <si>
    <t>Ida-Viru mk</t>
  </si>
  <si>
    <t>Jõgeva mk</t>
  </si>
  <si>
    <t>Järva mk</t>
  </si>
  <si>
    <t>Lääne mk</t>
  </si>
  <si>
    <t>Lääne-Viru mk</t>
  </si>
  <si>
    <t>Põlva mk</t>
  </si>
  <si>
    <t>Pärnu mk</t>
  </si>
  <si>
    <t>Rapla mk</t>
  </si>
  <si>
    <t>Saare mk</t>
  </si>
  <si>
    <t>Tartu mk</t>
  </si>
  <si>
    <t>Valga mk</t>
  </si>
  <si>
    <t>Viljandi mk</t>
  </si>
  <si>
    <t>Võru mk</t>
  </si>
  <si>
    <t>..Pärnu</t>
  </si>
  <si>
    <t>..Tartu</t>
  </si>
  <si>
    <t>Kogu Eesti</t>
  </si>
  <si>
    <t>Harju mk koos Tallinnaga</t>
  </si>
  <si>
    <t>Hiiu county</t>
  </si>
  <si>
    <t>Ida-Viru county</t>
  </si>
  <si>
    <t>Jõgeva county</t>
  </si>
  <si>
    <t>Järva county</t>
  </si>
  <si>
    <t>Lääne county</t>
  </si>
  <si>
    <t>Lääne-Viru county</t>
  </si>
  <si>
    <t>Põlva county</t>
  </si>
  <si>
    <t>Pärnu county</t>
  </si>
  <si>
    <t>Rapla county</t>
  </si>
  <si>
    <t>Saare county</t>
  </si>
  <si>
    <t>Tartu county</t>
  </si>
  <si>
    <t>Valga county</t>
  </si>
  <si>
    <t>Viljandi county</t>
  </si>
  <si>
    <t>Võru county</t>
  </si>
  <si>
    <t>Harju county, incl. Tallinn</t>
  </si>
  <si>
    <t>Harju county, excl. Tallinn</t>
  </si>
  <si>
    <t>ÖÖBIMISED MAAKONNITI/ OVERNIGHTS BY COUNTY</t>
  </si>
  <si>
    <t>Elukohariigid kokku / all countries of residence</t>
  </si>
  <si>
    <t>Eesti elanike ööbimised/ domestic overnights</t>
  </si>
  <si>
    <t>Suurbritannia / United Kingdom</t>
  </si>
  <si>
    <t>Rootsi / Sweden</t>
  </si>
  <si>
    <t>Saksamaa / Germany</t>
  </si>
  <si>
    <t>Leedu /Lithuania</t>
  </si>
  <si>
    <t>Läti /Latvia</t>
  </si>
  <si>
    <t>Soome /Finland</t>
  </si>
  <si>
    <t>välisturistide ööbimised / foreign overnights</t>
  </si>
  <si>
    <t>JAANUAR /JANUARY</t>
  </si>
  <si>
    <t>VEEBRUAR /FEBRUARY</t>
  </si>
  <si>
    <t>Voodikohad / Number of bed-places</t>
  </si>
  <si>
    <t>muutus / change</t>
  </si>
  <si>
    <t>..Pärnu mk, v.a Pärnu</t>
  </si>
  <si>
    <t>..Tartu mk, v.a Tartu</t>
  </si>
  <si>
    <t>Tubade täitumus, % / Room occupancy, %</t>
  </si>
  <si>
    <t>Ööpäeva keskmine maksumus, eurot / Average price per person, euros</t>
  </si>
  <si>
    <t>Veebruar / February</t>
  </si>
  <si>
    <t>Jaanuar / January</t>
  </si>
  <si>
    <t>. konfidentsiaalsed andmed / confidential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</si>
</sst>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rgb="FF000000"/>
      <name val="Calibri"/>
      <family val="2"/>
    </font>
    <font>
      <b/>
      <sz val="11"/>
      <color rgb="FF0000F0"/>
      <name val="Aptos Narrow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color rgb="FF0000F0"/>
      <name val="Aptos Narrow"/>
      <family val="2"/>
      <scheme val="minor"/>
    </font>
    <font>
      <sz val="11"/>
      <color rgb="FF000000"/>
      <name val="Calibri"/>
      <family val="2"/>
    </font>
    <font>
      <b/>
      <u/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1"/>
      <color rgb="FF0000F0"/>
      <name val="Aptos Narrow"/>
      <family val="2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rgb="FF000000"/>
      <name val="Calibri"/>
      <family val="2"/>
      <charset val="186"/>
    </font>
    <font>
      <b/>
      <sz val="11"/>
      <color rgb="FF0000F0"/>
      <name val="Calibri"/>
      <family val="2"/>
      <charset val="186"/>
    </font>
    <font>
      <b/>
      <sz val="11"/>
      <color rgb="FF0033CC"/>
      <name val="Calibri"/>
      <family val="2"/>
      <charset val="186"/>
    </font>
    <font>
      <sz val="11"/>
      <color theme="1"/>
      <name val="Aptos Narrow"/>
      <family val="2"/>
      <scheme val="minor"/>
    </font>
    <font>
      <b/>
      <sz val="14"/>
      <color rgb="FF0000FF"/>
      <name val="Verdana"/>
      <family val="2"/>
      <charset val="186"/>
    </font>
    <font>
      <b/>
      <sz val="14"/>
      <color rgb="FF0000FF"/>
      <name val="Aptos Narrow"/>
      <family val="2"/>
      <charset val="186"/>
      <scheme val="minor"/>
    </font>
    <font>
      <b/>
      <sz val="11"/>
      <color rgb="FF0000FF"/>
      <name val="Calibr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 applyBorder="0"/>
    <xf numFmtId="0" fontId="6" fillId="0" borderId="0" applyBorder="0"/>
  </cellStyleXfs>
  <cellXfs count="96">
    <xf numFmtId="0" fontId="0" fillId="0" borderId="0" xfId="0"/>
    <xf numFmtId="3" fontId="3" fillId="0" borderId="0" xfId="0" applyNumberFormat="1" applyFont="1" applyAlignment="1" applyProtection="1">
      <alignment horizontal="left"/>
      <protection locked="0"/>
    </xf>
    <xf numFmtId="0" fontId="4" fillId="0" borderId="0" xfId="0" applyFont="1"/>
    <xf numFmtId="3" fontId="5" fillId="0" borderId="0" xfId="0" applyNumberFormat="1" applyFont="1" applyAlignment="1">
      <alignment horizontal="left"/>
    </xf>
    <xf numFmtId="3" fontId="5" fillId="0" borderId="0" xfId="0" applyNumberFormat="1" applyFont="1" applyAlignment="1" applyProtection="1">
      <alignment horizontal="left"/>
      <protection locked="0"/>
    </xf>
    <xf numFmtId="3" fontId="0" fillId="0" borderId="0" xfId="0" applyNumberFormat="1"/>
    <xf numFmtId="0" fontId="7" fillId="2" borderId="1" xfId="0" applyFont="1" applyFill="1" applyBorder="1"/>
    <xf numFmtId="0" fontId="9" fillId="0" borderId="0" xfId="0" applyFont="1"/>
    <xf numFmtId="0" fontId="7" fillId="3" borderId="1" xfId="0" applyFont="1" applyFill="1" applyBorder="1"/>
    <xf numFmtId="0" fontId="7" fillId="4" borderId="1" xfId="0" applyFont="1" applyFill="1" applyBorder="1"/>
    <xf numFmtId="0" fontId="7" fillId="5" borderId="1" xfId="0" applyFont="1" applyFill="1" applyBorder="1"/>
    <xf numFmtId="3" fontId="4" fillId="0" borderId="1" xfId="0" applyNumberFormat="1" applyFont="1" applyBorder="1"/>
    <xf numFmtId="3" fontId="0" fillId="0" borderId="1" xfId="0" applyNumberFormat="1" applyBorder="1"/>
    <xf numFmtId="9" fontId="0" fillId="0" borderId="1" xfId="1" applyFont="1" applyBorder="1"/>
    <xf numFmtId="0" fontId="2" fillId="2" borderId="1" xfId="2" applyFont="1" applyFill="1" applyBorder="1"/>
    <xf numFmtId="0" fontId="2" fillId="3" borderId="1" xfId="2" applyFont="1" applyFill="1" applyBorder="1"/>
    <xf numFmtId="0" fontId="2" fillId="6" borderId="1" xfId="2" applyFont="1" applyFill="1" applyBorder="1"/>
    <xf numFmtId="0" fontId="2" fillId="4" borderId="1" xfId="2" applyFont="1" applyFill="1" applyBorder="1"/>
    <xf numFmtId="0" fontId="2" fillId="5" borderId="1" xfId="2" applyFont="1" applyFill="1" applyBorder="1"/>
    <xf numFmtId="0" fontId="9" fillId="0" borderId="1" xfId="0" applyFont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0" applyFont="1"/>
    <xf numFmtId="164" fontId="0" fillId="0" borderId="1" xfId="1" applyNumberFormat="1" applyFont="1" applyBorder="1"/>
    <xf numFmtId="3" fontId="12" fillId="0" borderId="1" xfId="0" applyNumberFormat="1" applyFont="1" applyBorder="1"/>
    <xf numFmtId="3" fontId="11" fillId="0" borderId="1" xfId="0" applyNumberFormat="1" applyFont="1" applyBorder="1"/>
    <xf numFmtId="9" fontId="11" fillId="0" borderId="1" xfId="1" applyFont="1" applyBorder="1"/>
    <xf numFmtId="0" fontId="11" fillId="0" borderId="0" xfId="0" applyFont="1"/>
    <xf numFmtId="0" fontId="0" fillId="0" borderId="1" xfId="0" applyBorder="1"/>
    <xf numFmtId="3" fontId="5" fillId="0" borderId="1" xfId="0" applyNumberFormat="1" applyFont="1" applyBorder="1" applyAlignment="1" applyProtection="1">
      <alignment horizontal="left"/>
      <protection locked="0"/>
    </xf>
    <xf numFmtId="0" fontId="9" fillId="0" borderId="1" xfId="0" applyFont="1" applyBorder="1"/>
    <xf numFmtId="3" fontId="10" fillId="0" borderId="1" xfId="0" applyNumberFormat="1" applyFont="1" applyBorder="1" applyAlignment="1" applyProtection="1">
      <alignment horizontal="left"/>
      <protection locked="0"/>
    </xf>
    <xf numFmtId="3" fontId="9" fillId="2" borderId="1" xfId="0" applyNumberFormat="1" applyFont="1" applyFill="1" applyBorder="1"/>
    <xf numFmtId="3" fontId="9" fillId="3" borderId="1" xfId="0" applyNumberFormat="1" applyFont="1" applyFill="1" applyBorder="1"/>
    <xf numFmtId="3" fontId="9" fillId="4" borderId="1" xfId="0" applyNumberFormat="1" applyFont="1" applyFill="1" applyBorder="1"/>
    <xf numFmtId="3" fontId="9" fillId="5" borderId="1" xfId="0" applyNumberFormat="1" applyFont="1" applyFill="1" applyBorder="1"/>
    <xf numFmtId="0" fontId="4" fillId="0" borderId="1" xfId="0" applyFont="1" applyBorder="1"/>
    <xf numFmtId="0" fontId="12" fillId="0" borderId="1" xfId="0" applyFont="1" applyBorder="1"/>
    <xf numFmtId="3" fontId="2" fillId="0" borderId="0" xfId="2" applyNumberFormat="1" applyFont="1"/>
    <xf numFmtId="3" fontId="6" fillId="0" borderId="0" xfId="2" applyNumberFormat="1"/>
    <xf numFmtId="0" fontId="4" fillId="0" borderId="0" xfId="0" applyFont="1" applyBorder="1"/>
    <xf numFmtId="3" fontId="0" fillId="0" borderId="0" xfId="0" applyNumberFormat="1" applyBorder="1"/>
    <xf numFmtId="9" fontId="0" fillId="0" borderId="0" xfId="1" applyFont="1" applyBorder="1"/>
    <xf numFmtId="3" fontId="3" fillId="0" borderId="0" xfId="0" applyNumberFormat="1" applyFont="1"/>
    <xf numFmtId="3" fontId="13" fillId="0" borderId="0" xfId="0" applyNumberFormat="1" applyFont="1" applyAlignment="1" applyProtection="1">
      <alignment horizontal="left"/>
      <protection locked="0"/>
    </xf>
    <xf numFmtId="3" fontId="13" fillId="0" borderId="0" xfId="0" applyNumberFormat="1" applyFont="1"/>
    <xf numFmtId="0" fontId="14" fillId="0" borderId="0" xfId="0" applyFont="1"/>
    <xf numFmtId="3" fontId="15" fillId="0" borderId="1" xfId="0" applyNumberFormat="1" applyFont="1" applyBorder="1"/>
    <xf numFmtId="9" fontId="15" fillId="0" borderId="1" xfId="1" applyFont="1" applyBorder="1"/>
    <xf numFmtId="3" fontId="4" fillId="0" borderId="0" xfId="2" applyNumberFormat="1" applyFont="1"/>
    <xf numFmtId="0" fontId="0" fillId="0" borderId="0" xfId="0" applyFont="1"/>
    <xf numFmtId="3" fontId="0" fillId="0" borderId="1" xfId="0" applyNumberFormat="1" applyFont="1" applyBorder="1"/>
    <xf numFmtId="9" fontId="1" fillId="0" borderId="1" xfId="1" applyFont="1" applyBorder="1"/>
    <xf numFmtId="164" fontId="1" fillId="0" borderId="1" xfId="1" applyNumberFormat="1" applyFont="1" applyBorder="1"/>
    <xf numFmtId="3" fontId="8" fillId="0" borderId="1" xfId="0" applyNumberFormat="1" applyFont="1" applyBorder="1"/>
    <xf numFmtId="9" fontId="8" fillId="0" borderId="1" xfId="1" applyFont="1" applyBorder="1"/>
    <xf numFmtId="9" fontId="1" fillId="0" borderId="1" xfId="1" applyNumberFormat="1" applyFont="1" applyBorder="1"/>
    <xf numFmtId="3" fontId="0" fillId="0" borderId="0" xfId="0" applyNumberFormat="1" applyFont="1" applyBorder="1"/>
    <xf numFmtId="9" fontId="1" fillId="0" borderId="0" xfId="1" applyFont="1" applyBorder="1"/>
    <xf numFmtId="9" fontId="0" fillId="0" borderId="1" xfId="1" applyNumberFormat="1" applyFont="1" applyBorder="1"/>
    <xf numFmtId="3" fontId="2" fillId="0" borderId="1" xfId="2" applyNumberFormat="1" applyFont="1" applyBorder="1"/>
    <xf numFmtId="3" fontId="4" fillId="0" borderId="1" xfId="2" applyNumberFormat="1" applyFont="1" applyBorder="1"/>
    <xf numFmtId="3" fontId="6" fillId="0" borderId="1" xfId="2" applyNumberFormat="1" applyBorder="1"/>
    <xf numFmtId="3" fontId="4" fillId="0" borderId="1" xfId="2" applyNumberFormat="1" applyFont="1" applyBorder="1" applyAlignment="1">
      <alignment horizontal="right"/>
    </xf>
    <xf numFmtId="3" fontId="6" fillId="0" borderId="1" xfId="2" applyNumberFormat="1" applyBorder="1" applyAlignment="1">
      <alignment horizontal="right"/>
    </xf>
    <xf numFmtId="3" fontId="0" fillId="0" borderId="0" xfId="0" applyNumberFormat="1" applyFill="1"/>
    <xf numFmtId="0" fontId="2" fillId="0" borderId="1" xfId="2" applyFont="1" applyFill="1" applyBorder="1"/>
    <xf numFmtId="0" fontId="7" fillId="0" borderId="1" xfId="0" applyFont="1" applyFill="1" applyBorder="1"/>
    <xf numFmtId="3" fontId="9" fillId="0" borderId="1" xfId="0" applyNumberFormat="1" applyFont="1" applyFill="1" applyBorder="1"/>
    <xf numFmtId="3" fontId="0" fillId="0" borderId="1" xfId="0" applyNumberFormat="1" applyFill="1" applyBorder="1"/>
    <xf numFmtId="3" fontId="11" fillId="0" borderId="1" xfId="0" applyNumberFormat="1" applyFont="1" applyFill="1" applyBorder="1"/>
    <xf numFmtId="3" fontId="0" fillId="0" borderId="0" xfId="0" applyNumberFormat="1" applyFill="1" applyBorder="1"/>
    <xf numFmtId="3" fontId="6" fillId="0" borderId="1" xfId="2" applyNumberFormat="1" applyFill="1" applyBorder="1"/>
    <xf numFmtId="3" fontId="4" fillId="0" borderId="1" xfId="2" applyNumberFormat="1" applyFont="1" applyFill="1" applyBorder="1"/>
    <xf numFmtId="3" fontId="6" fillId="0" borderId="0" xfId="2" applyNumberFormat="1" applyFill="1"/>
    <xf numFmtId="3" fontId="4" fillId="0" borderId="1" xfId="2" applyNumberFormat="1" applyFont="1" applyFill="1" applyBorder="1" applyAlignment="1">
      <alignment horizontal="right"/>
    </xf>
    <xf numFmtId="3" fontId="6" fillId="0" borderId="1" xfId="2" applyNumberFormat="1" applyFill="1" applyBorder="1" applyAlignment="1">
      <alignment horizontal="right"/>
    </xf>
    <xf numFmtId="0" fontId="2" fillId="0" borderId="2" xfId="2" applyFont="1" applyFill="1" applyBorder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3" applyFont="1"/>
    <xf numFmtId="0" fontId="11" fillId="0" borderId="1" xfId="0" applyFont="1" applyBorder="1" applyAlignment="1">
      <alignment horizontal="center"/>
    </xf>
    <xf numFmtId="3" fontId="0" fillId="0" borderId="0" xfId="0" applyNumberFormat="1" applyFont="1"/>
    <xf numFmtId="0" fontId="4" fillId="0" borderId="0" xfId="2" applyFont="1"/>
    <xf numFmtId="1" fontId="4" fillId="0" borderId="0" xfId="2" applyNumberFormat="1" applyFont="1"/>
    <xf numFmtId="0" fontId="18" fillId="0" borderId="1" xfId="3" applyFont="1" applyBorder="1"/>
    <xf numFmtId="0" fontId="4" fillId="0" borderId="1" xfId="2" applyFont="1" applyBorder="1"/>
    <xf numFmtId="1" fontId="4" fillId="0" borderId="1" xfId="2" applyNumberFormat="1" applyFont="1" applyBorder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2" fillId="7" borderId="1" xfId="2" applyFont="1" applyFill="1" applyBorder="1"/>
    <xf numFmtId="3" fontId="4" fillId="0" borderId="0" xfId="2" applyNumberFormat="1" applyFont="1" applyFill="1" applyBorder="1"/>
  </cellXfs>
  <cellStyles count="4">
    <cellStyle name="Normal" xfId="0" builtinId="0"/>
    <cellStyle name="Normal 2" xfId="2" xr:uid="{B4A981F9-03CC-4F5B-9371-897FE1826465}"/>
    <cellStyle name="Normal 2 11" xfId="3" xr:uid="{7D0E08DF-855E-4EA0-A164-C373A4EE0DF8}"/>
    <cellStyle name="Percent" xfId="1" builtinId="5"/>
  </cellStyles>
  <dxfs count="5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74ACA-28BB-4EC0-B327-6351DC6C226D}">
  <dimension ref="A1:Y294"/>
  <sheetViews>
    <sheetView zoomScale="70" zoomScaleNormal="70" workbookViewId="0">
      <pane xSplit="2" ySplit="6" topLeftCell="C277" activePane="bottomRight" state="frozen"/>
      <selection pane="topRight" activeCell="C1" sqref="C1"/>
      <selection pane="bottomLeft" activeCell="A6" sqref="A6"/>
      <selection pane="bottomRight" activeCell="A294" sqref="A294"/>
    </sheetView>
  </sheetViews>
  <sheetFormatPr defaultRowHeight="14.5" x14ac:dyDescent="0.35"/>
  <cols>
    <col min="1" max="2" width="18.1796875" customWidth="1"/>
    <col min="3" max="6" width="9.1796875" style="5" customWidth="1"/>
    <col min="7" max="13" width="9.1796875" style="65" customWidth="1"/>
    <col min="14" max="15" width="18.26953125" customWidth="1"/>
    <col min="16" max="18" width="9.1796875" style="5" customWidth="1"/>
  </cols>
  <sheetData>
    <row r="1" spans="1:25" ht="18.5" x14ac:dyDescent="0.45">
      <c r="A1" s="80" t="s">
        <v>105</v>
      </c>
      <c r="B1" s="81"/>
      <c r="C1" s="81"/>
      <c r="D1" s="81"/>
      <c r="E1" s="81"/>
      <c r="F1" s="81"/>
      <c r="G1" s="81"/>
      <c r="H1" s="81"/>
      <c r="I1" s="81"/>
      <c r="J1" s="81"/>
      <c r="N1" s="80" t="s">
        <v>106</v>
      </c>
    </row>
    <row r="2" spans="1:25" x14ac:dyDescent="0.35">
      <c r="A2" s="3" t="s">
        <v>22</v>
      </c>
      <c r="N2" s="3" t="s">
        <v>22</v>
      </c>
    </row>
    <row r="3" spans="1:25" x14ac:dyDescent="0.35">
      <c r="A3" s="4" t="s">
        <v>23</v>
      </c>
      <c r="N3" s="4" t="s">
        <v>23</v>
      </c>
    </row>
    <row r="4" spans="1:25" x14ac:dyDescent="0.35">
      <c r="A4" s="28"/>
      <c r="B4" s="29"/>
      <c r="C4" s="14">
        <v>2019</v>
      </c>
      <c r="D4" s="15">
        <v>2020</v>
      </c>
      <c r="E4" s="17">
        <v>2024</v>
      </c>
      <c r="F4" s="18">
        <v>2025</v>
      </c>
      <c r="G4" s="77"/>
      <c r="H4" s="78"/>
      <c r="I4" s="78"/>
      <c r="J4" s="78"/>
      <c r="K4" s="78"/>
      <c r="L4" s="79"/>
      <c r="M4" s="66"/>
      <c r="N4" s="28"/>
      <c r="O4" s="29"/>
      <c r="P4" s="14">
        <v>2019</v>
      </c>
      <c r="Q4" s="15">
        <v>2020</v>
      </c>
      <c r="R4" s="17">
        <v>2024</v>
      </c>
      <c r="S4" s="18">
        <v>2025</v>
      </c>
      <c r="T4" s="77"/>
      <c r="U4" s="78"/>
      <c r="V4" s="78"/>
      <c r="W4" s="78"/>
      <c r="X4" s="78"/>
      <c r="Y4" s="79"/>
    </row>
    <row r="5" spans="1:25" x14ac:dyDescent="0.35">
      <c r="A5" s="28"/>
      <c r="B5" s="29"/>
      <c r="C5" s="6" t="s">
        <v>26</v>
      </c>
      <c r="D5" s="8" t="s">
        <v>26</v>
      </c>
      <c r="E5" s="9" t="s">
        <v>26</v>
      </c>
      <c r="F5" s="10" t="s">
        <v>26</v>
      </c>
      <c r="G5" s="19" t="s">
        <v>54</v>
      </c>
      <c r="H5" s="19"/>
      <c r="I5" s="19"/>
      <c r="J5" s="19"/>
      <c r="K5" s="19"/>
      <c r="L5" s="19"/>
      <c r="M5" s="67"/>
      <c r="N5" s="28"/>
      <c r="O5" s="29"/>
      <c r="P5" s="6" t="s">
        <v>27</v>
      </c>
      <c r="Q5" s="8" t="s">
        <v>27</v>
      </c>
      <c r="R5" s="9" t="s">
        <v>27</v>
      </c>
      <c r="S5" s="10" t="s">
        <v>27</v>
      </c>
      <c r="T5" s="19" t="s">
        <v>54</v>
      </c>
      <c r="U5" s="19"/>
      <c r="V5" s="19"/>
      <c r="W5" s="19"/>
      <c r="X5" s="19"/>
      <c r="Y5" s="19"/>
    </row>
    <row r="6" spans="1:25" s="7" customFormat="1" x14ac:dyDescent="0.35">
      <c r="A6" s="30"/>
      <c r="B6" s="31"/>
      <c r="C6" s="32" t="s">
        <v>28</v>
      </c>
      <c r="D6" s="33" t="s">
        <v>28</v>
      </c>
      <c r="E6" s="34" t="s">
        <v>28</v>
      </c>
      <c r="F6" s="35" t="s">
        <v>28</v>
      </c>
      <c r="G6" s="19" t="s">
        <v>55</v>
      </c>
      <c r="H6" s="19"/>
      <c r="I6" s="20" t="s">
        <v>56</v>
      </c>
      <c r="J6" s="20"/>
      <c r="K6" s="19" t="s">
        <v>57</v>
      </c>
      <c r="L6" s="19"/>
      <c r="M6" s="68"/>
      <c r="N6" s="30"/>
      <c r="O6" s="31"/>
      <c r="P6" s="32" t="s">
        <v>29</v>
      </c>
      <c r="Q6" s="33" t="s">
        <v>29</v>
      </c>
      <c r="R6" s="34" t="s">
        <v>29</v>
      </c>
      <c r="S6" s="35" t="s">
        <v>29</v>
      </c>
      <c r="T6" s="19" t="s">
        <v>55</v>
      </c>
      <c r="U6" s="19"/>
      <c r="V6" s="20" t="s">
        <v>56</v>
      </c>
      <c r="W6" s="20"/>
      <c r="X6" s="19" t="s">
        <v>57</v>
      </c>
      <c r="Y6" s="19"/>
    </row>
    <row r="7" spans="1:25" x14ac:dyDescent="0.35">
      <c r="A7" s="11" t="s">
        <v>31</v>
      </c>
      <c r="B7" s="36" t="s">
        <v>24</v>
      </c>
      <c r="C7" s="12">
        <v>208405</v>
      </c>
      <c r="D7" s="12">
        <v>223216</v>
      </c>
      <c r="E7" s="12">
        <v>193953</v>
      </c>
      <c r="F7" s="12">
        <v>204971</v>
      </c>
      <c r="G7" s="12">
        <f>F7-C7</f>
        <v>-3434</v>
      </c>
      <c r="H7" s="13">
        <f>(F7-C7)/C7</f>
        <v>-1.6477531729085195E-2</v>
      </c>
      <c r="I7" s="12">
        <f>F7-D7</f>
        <v>-18245</v>
      </c>
      <c r="J7" s="13">
        <f>(F7-D7)/D7</f>
        <v>-8.173697226005304E-2</v>
      </c>
      <c r="K7" s="12">
        <f>F7-E7</f>
        <v>11018</v>
      </c>
      <c r="L7" s="13">
        <f>(F7-E7)/E7</f>
        <v>5.6807577093419541E-2</v>
      </c>
      <c r="M7" s="69"/>
      <c r="N7" s="11" t="s">
        <v>31</v>
      </c>
      <c r="O7" s="36" t="s">
        <v>24</v>
      </c>
      <c r="P7" s="12">
        <v>218936</v>
      </c>
      <c r="Q7" s="12">
        <v>232356</v>
      </c>
      <c r="R7" s="12">
        <v>224948</v>
      </c>
      <c r="S7" s="12">
        <v>230410</v>
      </c>
      <c r="T7" s="12">
        <f>S7-P7</f>
        <v>11474</v>
      </c>
      <c r="U7" s="13">
        <f>(S7-P7)/P7</f>
        <v>5.2408009646654728E-2</v>
      </c>
      <c r="V7" s="12">
        <f>S7-Q7</f>
        <v>-1946</v>
      </c>
      <c r="W7" s="13">
        <f>(S7-Q7)/Q7</f>
        <v>-8.3750796192050125E-3</v>
      </c>
      <c r="X7" s="12">
        <f>S7-R7</f>
        <v>5462</v>
      </c>
      <c r="Y7" s="13">
        <f>(S7-R7)/R7</f>
        <v>2.4281167203086935E-2</v>
      </c>
    </row>
    <row r="8" spans="1:25" x14ac:dyDescent="0.35">
      <c r="A8" s="11" t="s">
        <v>32</v>
      </c>
      <c r="B8" s="36" t="s">
        <v>0</v>
      </c>
      <c r="C8" s="12">
        <v>94757</v>
      </c>
      <c r="D8" s="12">
        <v>94809</v>
      </c>
      <c r="E8" s="12">
        <v>110875</v>
      </c>
      <c r="F8" s="12">
        <v>109553</v>
      </c>
      <c r="G8" s="51">
        <f>F8-C8</f>
        <v>14796</v>
      </c>
      <c r="H8" s="52">
        <f>(F8-C8)/C8</f>
        <v>0.15614677543611555</v>
      </c>
      <c r="I8" s="12">
        <f>F8-D8</f>
        <v>14744</v>
      </c>
      <c r="J8" s="13">
        <f>(F8-D8)/D8</f>
        <v>0.15551266229999261</v>
      </c>
      <c r="K8" s="12">
        <f t="shared" ref="K8:K9" si="0">F8-E8</f>
        <v>-1322</v>
      </c>
      <c r="L8" s="59">
        <f t="shared" ref="L8:L9" si="1">(F8-E8)/E8</f>
        <v>-1.1923337091319052E-2</v>
      </c>
      <c r="M8" s="69"/>
      <c r="N8" s="11" t="s">
        <v>32</v>
      </c>
      <c r="O8" s="36" t="s">
        <v>0</v>
      </c>
      <c r="P8" s="12">
        <v>108322</v>
      </c>
      <c r="Q8" s="12">
        <v>111734</v>
      </c>
      <c r="R8" s="12">
        <v>117596</v>
      </c>
      <c r="S8" s="12">
        <v>119924</v>
      </c>
      <c r="T8" s="51">
        <f>S8-P8</f>
        <v>11602</v>
      </c>
      <c r="U8" s="52">
        <f>(S8-P8)/P8</f>
        <v>0.10710658961245176</v>
      </c>
      <c r="V8" s="12">
        <f>S8-Q8</f>
        <v>8190</v>
      </c>
      <c r="W8" s="13">
        <f>(S8-Q8)/Q8</f>
        <v>7.3299085327653182E-2</v>
      </c>
      <c r="X8" s="12">
        <f t="shared" ref="X8:X9" si="2">S8-R8</f>
        <v>2328</v>
      </c>
      <c r="Y8" s="59">
        <f t="shared" ref="Y8:Y9" si="3">(S8-R8)/R8</f>
        <v>1.979659172080683E-2</v>
      </c>
    </row>
    <row r="9" spans="1:25" s="27" customFormat="1" x14ac:dyDescent="0.35">
      <c r="A9" s="24" t="s">
        <v>33</v>
      </c>
      <c r="B9" s="37" t="s">
        <v>1</v>
      </c>
      <c r="C9" s="25">
        <v>113648</v>
      </c>
      <c r="D9" s="25">
        <v>128407</v>
      </c>
      <c r="E9" s="25">
        <v>83078</v>
      </c>
      <c r="F9" s="25">
        <v>95418</v>
      </c>
      <c r="G9" s="54">
        <f>F9-C9</f>
        <v>-18230</v>
      </c>
      <c r="H9" s="55">
        <f>(F9-C9)/C9</f>
        <v>-0.16040757426439534</v>
      </c>
      <c r="I9" s="25">
        <f>F9-D9</f>
        <v>-32989</v>
      </c>
      <c r="J9" s="26">
        <f>(F9-D9)/D9</f>
        <v>-0.25690967003356513</v>
      </c>
      <c r="K9" s="25">
        <f t="shared" si="0"/>
        <v>12340</v>
      </c>
      <c r="L9" s="26">
        <f t="shared" si="1"/>
        <v>0.1485351115818869</v>
      </c>
      <c r="M9" s="70"/>
      <c r="N9" s="24" t="s">
        <v>33</v>
      </c>
      <c r="O9" s="37" t="s">
        <v>1</v>
      </c>
      <c r="P9" s="25">
        <v>110614</v>
      </c>
      <c r="Q9" s="25">
        <v>120622</v>
      </c>
      <c r="R9" s="25">
        <v>107352</v>
      </c>
      <c r="S9" s="25">
        <v>110486</v>
      </c>
      <c r="T9" s="54">
        <f>S9-P9</f>
        <v>-128</v>
      </c>
      <c r="U9" s="55">
        <f>(S9-P9)/P9</f>
        <v>-1.157177210841304E-3</v>
      </c>
      <c r="V9" s="25">
        <f>S9-Q9</f>
        <v>-10136</v>
      </c>
      <c r="W9" s="26">
        <f>(S9-Q9)/Q9</f>
        <v>-8.4031105436819159E-2</v>
      </c>
      <c r="X9" s="25">
        <f t="shared" si="2"/>
        <v>3134</v>
      </c>
      <c r="Y9" s="26">
        <f t="shared" si="3"/>
        <v>2.9193680602131306E-2</v>
      </c>
    </row>
    <row r="10" spans="1:25" x14ac:dyDescent="0.35">
      <c r="A10" s="36" t="s">
        <v>34</v>
      </c>
      <c r="B10" s="36" t="s">
        <v>15</v>
      </c>
      <c r="C10" s="12">
        <v>31968</v>
      </c>
      <c r="D10" s="12">
        <v>39963</v>
      </c>
      <c r="E10" s="12">
        <v>24454</v>
      </c>
      <c r="F10" s="12">
        <v>30165</v>
      </c>
      <c r="G10" s="51">
        <f>F10-C10</f>
        <v>-1803</v>
      </c>
      <c r="H10" s="52">
        <f>(F10-C10)/C10</f>
        <v>-5.6400150150150152E-2</v>
      </c>
      <c r="I10" s="12">
        <f>F10-D10</f>
        <v>-9798</v>
      </c>
      <c r="J10" s="13">
        <f>(F10-D10)/D10</f>
        <v>-0.24517678852938968</v>
      </c>
      <c r="K10" s="12">
        <f>F10-E10</f>
        <v>5711</v>
      </c>
      <c r="L10" s="13">
        <f>(F10-E10)/E10</f>
        <v>0.23354052506747364</v>
      </c>
      <c r="M10" s="69"/>
      <c r="N10" s="36" t="s">
        <v>34</v>
      </c>
      <c r="O10" s="36" t="s">
        <v>15</v>
      </c>
      <c r="P10" s="12">
        <v>51416</v>
      </c>
      <c r="Q10" s="12">
        <v>54977</v>
      </c>
      <c r="R10" s="12">
        <v>49298</v>
      </c>
      <c r="S10" s="12">
        <v>47619</v>
      </c>
      <c r="T10" s="51">
        <f>S10-P10</f>
        <v>-3797</v>
      </c>
      <c r="U10" s="52">
        <f>(S10-P10)/P10</f>
        <v>-7.3848607437373578E-2</v>
      </c>
      <c r="V10" s="12">
        <f>S10-Q10</f>
        <v>-7358</v>
      </c>
      <c r="W10" s="13">
        <f>(S10-Q10)/Q10</f>
        <v>-0.13383778671080634</v>
      </c>
      <c r="X10" s="12">
        <f>S10-R10</f>
        <v>-1679</v>
      </c>
      <c r="Y10" s="13">
        <f>(S10-R10)/R10</f>
        <v>-3.405817680230435E-2</v>
      </c>
    </row>
    <row r="11" spans="1:25" x14ac:dyDescent="0.35">
      <c r="A11" s="36" t="s">
        <v>35</v>
      </c>
      <c r="B11" s="36" t="s">
        <v>8</v>
      </c>
      <c r="C11" s="12">
        <v>10007</v>
      </c>
      <c r="D11" s="12">
        <v>10425</v>
      </c>
      <c r="E11" s="12">
        <v>15850</v>
      </c>
      <c r="F11" s="12">
        <v>18027</v>
      </c>
      <c r="G11" s="51">
        <f>F11-C11</f>
        <v>8020</v>
      </c>
      <c r="H11" s="52">
        <f>(F11-C11)/C11</f>
        <v>0.80143899270510643</v>
      </c>
      <c r="I11" s="12">
        <f>F11-D11</f>
        <v>7602</v>
      </c>
      <c r="J11" s="13">
        <f>(F11-D11)/D11</f>
        <v>0.72920863309352513</v>
      </c>
      <c r="K11" s="12">
        <f>F11-E11</f>
        <v>2177</v>
      </c>
      <c r="L11" s="13">
        <f>(F11-E11)/E11</f>
        <v>0.13735015772870662</v>
      </c>
      <c r="M11" s="69"/>
      <c r="N11" s="36" t="s">
        <v>35</v>
      </c>
      <c r="O11" s="36" t="s">
        <v>8</v>
      </c>
      <c r="P11" s="12">
        <v>11343</v>
      </c>
      <c r="Q11" s="12">
        <v>11852</v>
      </c>
      <c r="R11" s="12">
        <v>17302</v>
      </c>
      <c r="S11" s="12">
        <v>18417</v>
      </c>
      <c r="T11" s="51">
        <f>S11-P11</f>
        <v>7074</v>
      </c>
      <c r="U11" s="52">
        <f>(S11-P11)/P11</f>
        <v>0.62364453848188306</v>
      </c>
      <c r="V11" s="12">
        <f>S11-Q11</f>
        <v>6565</v>
      </c>
      <c r="W11" s="13">
        <f>(S11-Q11)/Q11</f>
        <v>0.55391495106311173</v>
      </c>
      <c r="X11" s="12">
        <f>S11-R11</f>
        <v>1115</v>
      </c>
      <c r="Y11" s="13">
        <f>(S11-R11)/R11</f>
        <v>6.4443416946017795E-2</v>
      </c>
    </row>
    <row r="12" spans="1:25" x14ac:dyDescent="0.35">
      <c r="A12" s="36" t="s">
        <v>37</v>
      </c>
      <c r="B12" s="36" t="s">
        <v>16</v>
      </c>
      <c r="C12" s="12">
        <v>3447</v>
      </c>
      <c r="D12" s="12">
        <v>3056</v>
      </c>
      <c r="E12" s="12">
        <v>4399</v>
      </c>
      <c r="F12" s="12">
        <v>4540</v>
      </c>
      <c r="G12" s="51">
        <f>F12-C12</f>
        <v>1093</v>
      </c>
      <c r="H12" s="52">
        <f>(F12-C12)/C12</f>
        <v>0.3170873223092544</v>
      </c>
      <c r="I12" s="12">
        <f>F12-D12</f>
        <v>1484</v>
      </c>
      <c r="J12" s="13">
        <f>(F12-D12)/D12</f>
        <v>0.48560209424083772</v>
      </c>
      <c r="K12" s="12">
        <f>F12-E12</f>
        <v>141</v>
      </c>
      <c r="L12" s="13">
        <f>(F12-E12)/E12</f>
        <v>3.2052739258922484E-2</v>
      </c>
      <c r="M12" s="69"/>
      <c r="N12" s="36" t="s">
        <v>37</v>
      </c>
      <c r="O12" s="36" t="s">
        <v>16</v>
      </c>
      <c r="P12" s="12">
        <v>4010</v>
      </c>
      <c r="Q12" s="12">
        <v>3392</v>
      </c>
      <c r="R12" s="12">
        <v>4140</v>
      </c>
      <c r="S12" s="12">
        <v>4548</v>
      </c>
      <c r="T12" s="51">
        <f>S12-P12</f>
        <v>538</v>
      </c>
      <c r="U12" s="52">
        <f>(S12-P12)/P12</f>
        <v>0.1341645885286783</v>
      </c>
      <c r="V12" s="12">
        <f>S12-Q12</f>
        <v>1156</v>
      </c>
      <c r="W12" s="13">
        <f>(S12-Q12)/Q12</f>
        <v>0.34080188679245282</v>
      </c>
      <c r="X12" s="12">
        <f>S12-R12</f>
        <v>408</v>
      </c>
      <c r="Y12" s="13">
        <f>(S12-R12)/R12</f>
        <v>9.8550724637681164E-2</v>
      </c>
    </row>
    <row r="13" spans="1:25" x14ac:dyDescent="0.35">
      <c r="A13" s="36" t="s">
        <v>36</v>
      </c>
      <c r="B13" s="36" t="s">
        <v>7</v>
      </c>
      <c r="C13" s="12">
        <v>3631</v>
      </c>
      <c r="D13" s="12">
        <v>3484</v>
      </c>
      <c r="E13" s="12">
        <v>4143</v>
      </c>
      <c r="F13" s="12">
        <v>4694</v>
      </c>
      <c r="G13" s="51">
        <f>F13-C13</f>
        <v>1063</v>
      </c>
      <c r="H13" s="52">
        <f>(F13-C13)/C13</f>
        <v>0.29275681630404848</v>
      </c>
      <c r="I13" s="12">
        <f>F13-D13</f>
        <v>1210</v>
      </c>
      <c r="J13" s="13">
        <f>(F13-D13)/D13</f>
        <v>0.34730195177956374</v>
      </c>
      <c r="K13" s="12">
        <f>F13-E13</f>
        <v>551</v>
      </c>
      <c r="L13" s="13">
        <f>(F13-E13)/E13</f>
        <v>0.13299541395124306</v>
      </c>
      <c r="M13" s="69"/>
      <c r="N13" s="36" t="s">
        <v>36</v>
      </c>
      <c r="O13" s="36" t="s">
        <v>7</v>
      </c>
      <c r="P13" s="12">
        <v>3346</v>
      </c>
      <c r="Q13" s="12">
        <v>3034</v>
      </c>
      <c r="R13" s="12">
        <v>4240</v>
      </c>
      <c r="S13" s="12">
        <v>4137</v>
      </c>
      <c r="T13" s="51">
        <f>S13-P13</f>
        <v>791</v>
      </c>
      <c r="U13" s="52">
        <f>(S13-P13)/P13</f>
        <v>0.23640167364016737</v>
      </c>
      <c r="V13" s="12">
        <f>S13-Q13</f>
        <v>1103</v>
      </c>
      <c r="W13" s="13">
        <f>(S13-Q13)/Q13</f>
        <v>0.36354647330257084</v>
      </c>
      <c r="X13" s="12">
        <f>S13-R13</f>
        <v>-103</v>
      </c>
      <c r="Y13" s="13">
        <f>(S13-R13)/R13</f>
        <v>-2.4292452830188681E-2</v>
      </c>
    </row>
    <row r="14" spans="1:25" x14ac:dyDescent="0.35">
      <c r="A14" s="36" t="s">
        <v>38</v>
      </c>
      <c r="B14" s="36" t="s">
        <v>13</v>
      </c>
      <c r="C14" s="12">
        <v>3280</v>
      </c>
      <c r="D14" s="12">
        <v>2849</v>
      </c>
      <c r="E14" s="12">
        <v>3960</v>
      </c>
      <c r="F14" s="12">
        <v>3998</v>
      </c>
      <c r="G14" s="51">
        <f>F14-C14</f>
        <v>718</v>
      </c>
      <c r="H14" s="52">
        <f>(F14-C14)/C14</f>
        <v>0.21890243902439024</v>
      </c>
      <c r="I14" s="12">
        <f>F14-D14</f>
        <v>1149</v>
      </c>
      <c r="J14" s="13">
        <f>(F14-D14)/D14</f>
        <v>0.40329940329940328</v>
      </c>
      <c r="K14" s="12">
        <f>F14-E14</f>
        <v>38</v>
      </c>
      <c r="L14" s="13">
        <f>(F14-E14)/E14</f>
        <v>9.5959595959595953E-3</v>
      </c>
      <c r="M14" s="69"/>
      <c r="N14" s="36" t="s">
        <v>38</v>
      </c>
      <c r="O14" s="36" t="s">
        <v>13</v>
      </c>
      <c r="P14" s="12">
        <v>3427</v>
      </c>
      <c r="Q14" s="12">
        <v>3268</v>
      </c>
      <c r="R14" s="12">
        <v>3685</v>
      </c>
      <c r="S14" s="12">
        <v>3785</v>
      </c>
      <c r="T14" s="51">
        <f>S14-P14</f>
        <v>358</v>
      </c>
      <c r="U14" s="52">
        <f>(S14-P14)/P14</f>
        <v>0.10446454625036475</v>
      </c>
      <c r="V14" s="12">
        <f>S14-Q14</f>
        <v>517</v>
      </c>
      <c r="W14" s="13">
        <f>(S14-Q14)/Q14</f>
        <v>0.15820073439412485</v>
      </c>
      <c r="X14" s="12">
        <f>S14-R14</f>
        <v>100</v>
      </c>
      <c r="Y14" s="13">
        <f>(S14-R14)/R14</f>
        <v>2.7137042062415198E-2</v>
      </c>
    </row>
    <row r="15" spans="1:25" x14ac:dyDescent="0.35">
      <c r="A15" s="36" t="s">
        <v>40</v>
      </c>
      <c r="B15" s="36" t="s">
        <v>12</v>
      </c>
      <c r="C15" s="12">
        <v>3643</v>
      </c>
      <c r="D15" s="12">
        <v>3350</v>
      </c>
      <c r="E15" s="12">
        <v>2074</v>
      </c>
      <c r="F15" s="12">
        <v>2826</v>
      </c>
      <c r="G15" s="51">
        <f>F15-C15</f>
        <v>-817</v>
      </c>
      <c r="H15" s="52">
        <f>(F15-C15)/C15</f>
        <v>-0.22426571506999726</v>
      </c>
      <c r="I15" s="12">
        <f>F15-D15</f>
        <v>-524</v>
      </c>
      <c r="J15" s="13">
        <f>(F15-D15)/D15</f>
        <v>-0.15641791044776118</v>
      </c>
      <c r="K15" s="12">
        <f>F15-E15</f>
        <v>752</v>
      </c>
      <c r="L15" s="13">
        <f>(F15-E15)/E15</f>
        <v>0.36258437801350046</v>
      </c>
      <c r="M15" s="69"/>
      <c r="N15" s="36" t="s">
        <v>40</v>
      </c>
      <c r="O15" s="36" t="s">
        <v>12</v>
      </c>
      <c r="P15" s="12">
        <v>3499</v>
      </c>
      <c r="Q15" s="12">
        <v>4320</v>
      </c>
      <c r="R15" s="12">
        <v>2509</v>
      </c>
      <c r="S15" s="12">
        <v>2869</v>
      </c>
      <c r="T15" s="51">
        <f>S15-P15</f>
        <v>-630</v>
      </c>
      <c r="U15" s="52">
        <f>(S15-P15)/P15</f>
        <v>-0.18005144326950556</v>
      </c>
      <c r="V15" s="12">
        <f>S15-Q15</f>
        <v>-1451</v>
      </c>
      <c r="W15" s="13">
        <f>(S15-Q15)/Q15</f>
        <v>-0.33587962962962964</v>
      </c>
      <c r="X15" s="12">
        <f>S15-R15</f>
        <v>360</v>
      </c>
      <c r="Y15" s="13">
        <f>(S15-R15)/R15</f>
        <v>0.14348345954563571</v>
      </c>
    </row>
    <row r="16" spans="1:25" x14ac:dyDescent="0.35">
      <c r="A16" s="36" t="s">
        <v>39</v>
      </c>
      <c r="B16" s="36" t="s">
        <v>6</v>
      </c>
      <c r="C16" s="12">
        <v>1554</v>
      </c>
      <c r="D16" s="12">
        <v>1063</v>
      </c>
      <c r="E16" s="12">
        <v>2092</v>
      </c>
      <c r="F16" s="12">
        <v>3500</v>
      </c>
      <c r="G16" s="51">
        <f>F16-C16</f>
        <v>1946</v>
      </c>
      <c r="H16" s="52">
        <f>(F16-C16)/C16</f>
        <v>1.2522522522522523</v>
      </c>
      <c r="I16" s="12">
        <f>F16-D16</f>
        <v>2437</v>
      </c>
      <c r="J16" s="13">
        <f>(F16-D16)/D16</f>
        <v>2.2925682031984946</v>
      </c>
      <c r="K16" s="12">
        <f>F16-E16</f>
        <v>1408</v>
      </c>
      <c r="L16" s="13">
        <f>(F16-E16)/E16</f>
        <v>0.67304015296367115</v>
      </c>
      <c r="M16" s="69"/>
      <c r="N16" s="36" t="s">
        <v>39</v>
      </c>
      <c r="O16" s="36" t="s">
        <v>6</v>
      </c>
      <c r="P16" s="12">
        <v>1386</v>
      </c>
      <c r="Q16" s="12">
        <v>1113</v>
      </c>
      <c r="R16" s="12">
        <v>1552</v>
      </c>
      <c r="S16" s="12">
        <v>2030</v>
      </c>
      <c r="T16" s="51">
        <f>S16-P16</f>
        <v>644</v>
      </c>
      <c r="U16" s="52">
        <f>(S16-P16)/P16</f>
        <v>0.46464646464646464</v>
      </c>
      <c r="V16" s="12">
        <f>S16-Q16</f>
        <v>917</v>
      </c>
      <c r="W16" s="13">
        <f>(S16-Q16)/Q16</f>
        <v>0.82389937106918243</v>
      </c>
      <c r="X16" s="12">
        <f>S16-R16</f>
        <v>478</v>
      </c>
      <c r="Y16" s="13">
        <f>(S16-R16)/R16</f>
        <v>0.3079896907216495</v>
      </c>
    </row>
    <row r="17" spans="1:25" x14ac:dyDescent="0.35">
      <c r="A17" s="36" t="s">
        <v>41</v>
      </c>
      <c r="B17" s="36" t="s">
        <v>10</v>
      </c>
      <c r="C17" s="12">
        <v>1400</v>
      </c>
      <c r="D17" s="12">
        <v>1135</v>
      </c>
      <c r="E17" s="12">
        <v>2225</v>
      </c>
      <c r="F17" s="12">
        <v>2224</v>
      </c>
      <c r="G17" s="51">
        <f>F17-C17</f>
        <v>824</v>
      </c>
      <c r="H17" s="52">
        <f>(F17-C17)/C17</f>
        <v>0.58857142857142852</v>
      </c>
      <c r="I17" s="12">
        <f>F17-D17</f>
        <v>1089</v>
      </c>
      <c r="J17" s="13">
        <f>(F17-D17)/D17</f>
        <v>0.95947136563876656</v>
      </c>
      <c r="K17" s="12">
        <f>F17-E17</f>
        <v>-1</v>
      </c>
      <c r="L17" s="13">
        <f>(F17-E17)/E17</f>
        <v>-4.4943820224719103E-4</v>
      </c>
      <c r="M17" s="69"/>
      <c r="N17" s="36" t="s">
        <v>41</v>
      </c>
      <c r="O17" s="36" t="s">
        <v>10</v>
      </c>
      <c r="P17" s="12">
        <v>1401</v>
      </c>
      <c r="Q17" s="12">
        <v>1564</v>
      </c>
      <c r="R17" s="12">
        <v>2063</v>
      </c>
      <c r="S17" s="12">
        <v>1844</v>
      </c>
      <c r="T17" s="51">
        <f>S17-P17</f>
        <v>443</v>
      </c>
      <c r="U17" s="52">
        <f>(S17-P17)/P17</f>
        <v>0.31620271234832265</v>
      </c>
      <c r="V17" s="12">
        <f>S17-Q17</f>
        <v>280</v>
      </c>
      <c r="W17" s="13">
        <f>(S17-Q17)/Q17</f>
        <v>0.17902813299232737</v>
      </c>
      <c r="X17" s="12">
        <f>S17-R17</f>
        <v>-219</v>
      </c>
      <c r="Y17" s="13">
        <f>(S17-R17)/R17</f>
        <v>-0.10615608337372757</v>
      </c>
    </row>
    <row r="18" spans="1:25" x14ac:dyDescent="0.35">
      <c r="A18" s="36" t="s">
        <v>42</v>
      </c>
      <c r="B18" s="36" t="s">
        <v>18</v>
      </c>
      <c r="C18" s="12">
        <v>1504</v>
      </c>
      <c r="D18" s="12">
        <v>1917</v>
      </c>
      <c r="E18" s="12">
        <v>2223</v>
      </c>
      <c r="F18" s="12">
        <v>1898</v>
      </c>
      <c r="G18" s="51">
        <f>F18-C18</f>
        <v>394</v>
      </c>
      <c r="H18" s="52">
        <f>(F18-C18)/C18</f>
        <v>0.26196808510638298</v>
      </c>
      <c r="I18" s="12">
        <f>F18-D18</f>
        <v>-19</v>
      </c>
      <c r="J18" s="13">
        <f>(F18-D18)/D18</f>
        <v>-9.9113197704746997E-3</v>
      </c>
      <c r="K18" s="12">
        <f>F18-E18</f>
        <v>-325</v>
      </c>
      <c r="L18" s="13">
        <f>(F18-E18)/E18</f>
        <v>-0.14619883040935672</v>
      </c>
      <c r="M18" s="69"/>
      <c r="N18" s="36" t="s">
        <v>42</v>
      </c>
      <c r="O18" s="36" t="s">
        <v>18</v>
      </c>
      <c r="P18" s="12">
        <v>1296</v>
      </c>
      <c r="Q18" s="12">
        <v>1372</v>
      </c>
      <c r="R18" s="12">
        <v>2405</v>
      </c>
      <c r="S18" s="12">
        <v>1943</v>
      </c>
      <c r="T18" s="51">
        <f>S18-P18</f>
        <v>647</v>
      </c>
      <c r="U18" s="52">
        <f>(S18-P18)/P18</f>
        <v>0.49922839506172839</v>
      </c>
      <c r="V18" s="12">
        <f>S18-Q18</f>
        <v>571</v>
      </c>
      <c r="W18" s="13">
        <f>(S18-Q18)/Q18</f>
        <v>0.41618075801749271</v>
      </c>
      <c r="X18" s="12">
        <f>S18-R18</f>
        <v>-462</v>
      </c>
      <c r="Y18" s="13">
        <f>(S18-R18)/R18</f>
        <v>-0.19209979209979211</v>
      </c>
    </row>
    <row r="19" spans="1:25" x14ac:dyDescent="0.35">
      <c r="A19" s="36" t="s">
        <v>25</v>
      </c>
      <c r="B19" s="36" t="s">
        <v>25</v>
      </c>
      <c r="C19" s="12">
        <v>1370</v>
      </c>
      <c r="D19" s="12">
        <v>1448</v>
      </c>
      <c r="E19" s="12">
        <v>1712</v>
      </c>
      <c r="F19" s="12">
        <v>1894</v>
      </c>
      <c r="G19" s="51">
        <f>F19-C19</f>
        <v>524</v>
      </c>
      <c r="H19" s="52">
        <f>(F19-C19)/C19</f>
        <v>0.38248175182481753</v>
      </c>
      <c r="I19" s="12">
        <f>F19-D19</f>
        <v>446</v>
      </c>
      <c r="J19" s="13">
        <f>(F19-D19)/D19</f>
        <v>0.30801104972375692</v>
      </c>
      <c r="K19" s="12">
        <f>F19-E19</f>
        <v>182</v>
      </c>
      <c r="L19" s="59">
        <f>(F19-E19)/E19</f>
        <v>0.10630841121495327</v>
      </c>
      <c r="M19" s="69"/>
      <c r="N19" s="36" t="s">
        <v>25</v>
      </c>
      <c r="O19" s="36" t="s">
        <v>25</v>
      </c>
      <c r="P19" s="12">
        <v>1924</v>
      </c>
      <c r="Q19" s="12">
        <v>1566</v>
      </c>
      <c r="R19" s="12">
        <v>1849</v>
      </c>
      <c r="S19" s="12">
        <v>1656</v>
      </c>
      <c r="T19" s="51">
        <f>S19-P19</f>
        <v>-268</v>
      </c>
      <c r="U19" s="52">
        <f>(S19-P19)/P19</f>
        <v>-0.1392931392931393</v>
      </c>
      <c r="V19" s="12">
        <f>S19-Q19</f>
        <v>90</v>
      </c>
      <c r="W19" s="13">
        <f>(S19-Q19)/Q19</f>
        <v>5.7471264367816091E-2</v>
      </c>
      <c r="X19" s="12">
        <f>S19-R19</f>
        <v>-193</v>
      </c>
      <c r="Y19" s="59">
        <f>(S19-R19)/R19</f>
        <v>-0.10438074634937804</v>
      </c>
    </row>
    <row r="20" spans="1:25" x14ac:dyDescent="0.35">
      <c r="A20" s="36" t="s">
        <v>44</v>
      </c>
      <c r="B20" s="36" t="s">
        <v>11</v>
      </c>
      <c r="C20" s="12">
        <v>1164</v>
      </c>
      <c r="D20" s="12">
        <v>1076</v>
      </c>
      <c r="E20" s="12">
        <v>1530</v>
      </c>
      <c r="F20" s="12">
        <v>1608</v>
      </c>
      <c r="G20" s="51">
        <f>F20-C20</f>
        <v>444</v>
      </c>
      <c r="H20" s="52">
        <f>(F20-C20)/C20</f>
        <v>0.38144329896907214</v>
      </c>
      <c r="I20" s="12">
        <f>F20-D20</f>
        <v>532</v>
      </c>
      <c r="J20" s="13">
        <f>(F20-D20)/D20</f>
        <v>0.49442379182156132</v>
      </c>
      <c r="K20" s="12">
        <f>F20-E20</f>
        <v>78</v>
      </c>
      <c r="L20" s="13">
        <f>(F20-E20)/E20</f>
        <v>5.0980392156862744E-2</v>
      </c>
      <c r="M20" s="69"/>
      <c r="N20" s="36" t="s">
        <v>44</v>
      </c>
      <c r="O20" s="36" t="s">
        <v>11</v>
      </c>
      <c r="P20" s="12">
        <v>1113</v>
      </c>
      <c r="Q20" s="12">
        <v>1222</v>
      </c>
      <c r="R20" s="12">
        <v>1419</v>
      </c>
      <c r="S20" s="12">
        <v>1562</v>
      </c>
      <c r="T20" s="51">
        <f>S20-P20</f>
        <v>449</v>
      </c>
      <c r="U20" s="52">
        <f>(S20-P20)/P20</f>
        <v>0.40341419586702604</v>
      </c>
      <c r="V20" s="12">
        <f>S20-Q20</f>
        <v>340</v>
      </c>
      <c r="W20" s="13">
        <f>(S20-Q20)/Q20</f>
        <v>0.27823240589198034</v>
      </c>
      <c r="X20" s="12">
        <f>S20-R20</f>
        <v>143</v>
      </c>
      <c r="Y20" s="13">
        <f>(S20-R20)/R20</f>
        <v>0.10077519379844961</v>
      </c>
    </row>
    <row r="21" spans="1:25" x14ac:dyDescent="0.35">
      <c r="A21" s="36" t="s">
        <v>45</v>
      </c>
      <c r="B21" s="36" t="s">
        <v>19</v>
      </c>
      <c r="C21" s="12">
        <v>34924</v>
      </c>
      <c r="D21" s="12">
        <v>42043</v>
      </c>
      <c r="E21" s="12">
        <v>1971</v>
      </c>
      <c r="F21" s="12">
        <v>1546</v>
      </c>
      <c r="G21" s="51">
        <f>F21-C21</f>
        <v>-33378</v>
      </c>
      <c r="H21" s="52">
        <f>(F21-C21)/C21</f>
        <v>-0.95573244760050391</v>
      </c>
      <c r="I21" s="12">
        <f>F21-D21</f>
        <v>-40497</v>
      </c>
      <c r="J21" s="13">
        <f>(F21-D21)/D21</f>
        <v>-0.96322812358775545</v>
      </c>
      <c r="K21" s="12">
        <f>F21-E21</f>
        <v>-425</v>
      </c>
      <c r="L21" s="13">
        <f>(F21-E21)/E21</f>
        <v>-0.21562658548959918</v>
      </c>
      <c r="M21" s="69"/>
      <c r="N21" s="36" t="s">
        <v>45</v>
      </c>
      <c r="O21" s="36" t="s">
        <v>19</v>
      </c>
      <c r="P21" s="12">
        <v>12932</v>
      </c>
      <c r="Q21" s="12">
        <v>15470</v>
      </c>
      <c r="R21" s="12">
        <v>1580</v>
      </c>
      <c r="S21" s="12">
        <v>1215</v>
      </c>
      <c r="T21" s="51">
        <f>S21-P21</f>
        <v>-11717</v>
      </c>
      <c r="U21" s="52">
        <f>(S21-P21)/P21</f>
        <v>-0.90604701515620167</v>
      </c>
      <c r="V21" s="12">
        <f>S21-Q21</f>
        <v>-14255</v>
      </c>
      <c r="W21" s="13">
        <f>(S21-Q21)/Q21</f>
        <v>-0.92146089204912729</v>
      </c>
      <c r="X21" s="12">
        <f>S21-R21</f>
        <v>-365</v>
      </c>
      <c r="Y21" s="13">
        <f>(S21-R21)/R21</f>
        <v>-0.23101265822784811</v>
      </c>
    </row>
    <row r="22" spans="1:25" x14ac:dyDescent="0.35">
      <c r="A22" s="36" t="s">
        <v>43</v>
      </c>
      <c r="B22" s="36" t="s">
        <v>5</v>
      </c>
      <c r="C22" s="12">
        <v>930</v>
      </c>
      <c r="D22" s="12">
        <v>811</v>
      </c>
      <c r="E22" s="12">
        <v>1080</v>
      </c>
      <c r="F22" s="12">
        <v>1651</v>
      </c>
      <c r="G22" s="51">
        <f>F22-C22</f>
        <v>721</v>
      </c>
      <c r="H22" s="52">
        <f>(F22-C22)/C22</f>
        <v>0.77526881720430108</v>
      </c>
      <c r="I22" s="12">
        <f>F22-D22</f>
        <v>840</v>
      </c>
      <c r="J22" s="13">
        <f>(F22-D22)/D22</f>
        <v>1.0357583230579532</v>
      </c>
      <c r="K22" s="12">
        <f>F22-E22</f>
        <v>571</v>
      </c>
      <c r="L22" s="13">
        <f>(F22-E22)/E22</f>
        <v>0.52870370370370368</v>
      </c>
      <c r="M22" s="69"/>
      <c r="N22" s="36" t="s">
        <v>43</v>
      </c>
      <c r="O22" s="36" t="s">
        <v>5</v>
      </c>
      <c r="P22" s="12">
        <v>892</v>
      </c>
      <c r="Q22" s="12">
        <v>1040</v>
      </c>
      <c r="R22" s="12">
        <v>1092</v>
      </c>
      <c r="S22" s="12">
        <v>1071</v>
      </c>
      <c r="T22" s="51">
        <f>S22-P22</f>
        <v>179</v>
      </c>
      <c r="U22" s="52">
        <f>(S22-P22)/P22</f>
        <v>0.20067264573991031</v>
      </c>
      <c r="V22" s="12">
        <f>S22-Q22</f>
        <v>31</v>
      </c>
      <c r="W22" s="13">
        <f>(S22-Q22)/Q22</f>
        <v>2.9807692307692309E-2</v>
      </c>
      <c r="X22" s="12">
        <f>S22-R22</f>
        <v>-21</v>
      </c>
      <c r="Y22" s="13">
        <f>(S22-R22)/R22</f>
        <v>-1.9230769230769232E-2</v>
      </c>
    </row>
    <row r="23" spans="1:25" x14ac:dyDescent="0.35">
      <c r="A23" s="36" t="s">
        <v>46</v>
      </c>
      <c r="B23" s="36" t="s">
        <v>3</v>
      </c>
      <c r="C23" s="12">
        <v>579</v>
      </c>
      <c r="D23" s="12">
        <v>541</v>
      </c>
      <c r="E23" s="12">
        <v>573</v>
      </c>
      <c r="F23" s="12">
        <v>1322</v>
      </c>
      <c r="G23" s="51">
        <f>F23-C23</f>
        <v>743</v>
      </c>
      <c r="H23" s="52">
        <f>(F23-C23)/C23</f>
        <v>1.2832469775474957</v>
      </c>
      <c r="I23" s="12">
        <f>F23-D23</f>
        <v>781</v>
      </c>
      <c r="J23" s="13">
        <f>(F23-D23)/D23</f>
        <v>1.4436229205175601</v>
      </c>
      <c r="K23" s="12">
        <f>F23-E23</f>
        <v>749</v>
      </c>
      <c r="L23" s="13">
        <f>(F23-E23)/E23</f>
        <v>1.3071553228621291</v>
      </c>
      <c r="M23" s="69"/>
      <c r="N23" s="36" t="s">
        <v>46</v>
      </c>
      <c r="O23" s="36" t="s">
        <v>3</v>
      </c>
      <c r="P23" s="12">
        <v>525</v>
      </c>
      <c r="Q23" s="12">
        <v>610</v>
      </c>
      <c r="R23" s="12">
        <v>539</v>
      </c>
      <c r="S23" s="12">
        <v>1185</v>
      </c>
      <c r="T23" s="51">
        <f>S23-P23</f>
        <v>660</v>
      </c>
      <c r="U23" s="52">
        <f>(S23-P23)/P23</f>
        <v>1.2571428571428571</v>
      </c>
      <c r="V23" s="12">
        <f>S23-Q23</f>
        <v>575</v>
      </c>
      <c r="W23" s="13">
        <f>(S23-Q23)/Q23</f>
        <v>0.94262295081967218</v>
      </c>
      <c r="X23" s="12">
        <f>S23-R23</f>
        <v>646</v>
      </c>
      <c r="Y23" s="13">
        <f>(S23-R23)/R23</f>
        <v>1.1985157699443414</v>
      </c>
    </row>
    <row r="24" spans="1:25" x14ac:dyDescent="0.35">
      <c r="A24" s="36" t="s">
        <v>47</v>
      </c>
      <c r="B24" s="36" t="s">
        <v>4</v>
      </c>
      <c r="C24" s="12">
        <v>630</v>
      </c>
      <c r="D24" s="12">
        <v>799</v>
      </c>
      <c r="E24" s="12">
        <v>1321</v>
      </c>
      <c r="F24" s="12">
        <v>1278</v>
      </c>
      <c r="G24" s="51">
        <f>F24-C24</f>
        <v>648</v>
      </c>
      <c r="H24" s="52">
        <f>(F24-C24)/C24</f>
        <v>1.0285714285714285</v>
      </c>
      <c r="I24" s="12">
        <f>F24-D24</f>
        <v>479</v>
      </c>
      <c r="J24" s="13">
        <f>(F24-D24)/D24</f>
        <v>0.59949937421777222</v>
      </c>
      <c r="K24" s="12">
        <f>F24-E24</f>
        <v>-43</v>
      </c>
      <c r="L24" s="13">
        <f>(F24-E24)/E24</f>
        <v>-3.2551097653292962E-2</v>
      </c>
      <c r="M24" s="69"/>
      <c r="N24" s="36" t="s">
        <v>47</v>
      </c>
      <c r="O24" s="36" t="s">
        <v>4</v>
      </c>
      <c r="P24" s="12">
        <v>633</v>
      </c>
      <c r="Q24" s="12">
        <v>775</v>
      </c>
      <c r="R24" s="12">
        <v>991</v>
      </c>
      <c r="S24" s="12">
        <v>1180</v>
      </c>
      <c r="T24" s="51">
        <f>S24-P24</f>
        <v>547</v>
      </c>
      <c r="U24" s="52">
        <f>(S24-P24)/P24</f>
        <v>0.86413902053712477</v>
      </c>
      <c r="V24" s="12">
        <f>S24-Q24</f>
        <v>405</v>
      </c>
      <c r="W24" s="13">
        <f>(S24-Q24)/Q24</f>
        <v>0.52258064516129032</v>
      </c>
      <c r="X24" s="12">
        <f>S24-R24</f>
        <v>189</v>
      </c>
      <c r="Y24" s="13">
        <f>(S24-R24)/R24</f>
        <v>0.19071644803229063</v>
      </c>
    </row>
    <row r="25" spans="1:25" x14ac:dyDescent="0.35">
      <c r="A25" s="36" t="s">
        <v>48</v>
      </c>
      <c r="B25" s="36" t="s">
        <v>9</v>
      </c>
      <c r="C25" s="12">
        <v>1928</v>
      </c>
      <c r="D25" s="12">
        <v>1276</v>
      </c>
      <c r="E25" s="12">
        <v>1170</v>
      </c>
      <c r="F25" s="12">
        <v>997</v>
      </c>
      <c r="G25" s="51">
        <f>F25-C25</f>
        <v>-931</v>
      </c>
      <c r="H25" s="52">
        <f>(F25-C25)/C25</f>
        <v>-0.4828838174273859</v>
      </c>
      <c r="I25" s="12">
        <f>F25-D25</f>
        <v>-279</v>
      </c>
      <c r="J25" s="13">
        <f>(F25-D25)/D25</f>
        <v>-0.21865203761755486</v>
      </c>
      <c r="K25" s="12">
        <f>F25-E25</f>
        <v>-173</v>
      </c>
      <c r="L25" s="59">
        <f>(F25-E25)/E25</f>
        <v>-0.14786324786324787</v>
      </c>
      <c r="M25" s="69"/>
      <c r="N25" s="36" t="s">
        <v>48</v>
      </c>
      <c r="O25" s="36" t="s">
        <v>9</v>
      </c>
      <c r="P25" s="12">
        <v>1560</v>
      </c>
      <c r="Q25" s="12">
        <v>1631</v>
      </c>
      <c r="R25" s="12">
        <v>1127</v>
      </c>
      <c r="S25" s="12">
        <v>1294</v>
      </c>
      <c r="T25" s="51">
        <f>S25-P25</f>
        <v>-266</v>
      </c>
      <c r="U25" s="52">
        <f>(S25-P25)/P25</f>
        <v>-0.17051282051282052</v>
      </c>
      <c r="V25" s="12">
        <f>S25-Q25</f>
        <v>-337</v>
      </c>
      <c r="W25" s="13">
        <f>(S25-Q25)/Q25</f>
        <v>-0.20662170447578174</v>
      </c>
      <c r="X25" s="12">
        <f>S25-R25</f>
        <v>167</v>
      </c>
      <c r="Y25" s="59">
        <f>(S25-R25)/R25</f>
        <v>0.14818101153504881</v>
      </c>
    </row>
    <row r="26" spans="1:25" x14ac:dyDescent="0.35">
      <c r="A26" s="36" t="s">
        <v>49</v>
      </c>
      <c r="B26" s="36" t="s">
        <v>17</v>
      </c>
      <c r="C26" s="12">
        <v>753</v>
      </c>
      <c r="D26" s="12">
        <v>879</v>
      </c>
      <c r="E26" s="12">
        <v>638</v>
      </c>
      <c r="F26" s="12">
        <v>836</v>
      </c>
      <c r="G26" s="51">
        <f>F26-C26</f>
        <v>83</v>
      </c>
      <c r="H26" s="52">
        <f>(F26-C26)/C26</f>
        <v>0.11022576361221779</v>
      </c>
      <c r="I26" s="12">
        <f>F26-D26</f>
        <v>-43</v>
      </c>
      <c r="J26" s="13">
        <f>(F26-D26)/D26</f>
        <v>-4.8919226393629126E-2</v>
      </c>
      <c r="K26" s="12">
        <f>F26-E26</f>
        <v>198</v>
      </c>
      <c r="L26" s="59">
        <f>(F26-E26)/E26</f>
        <v>0.31034482758620691</v>
      </c>
      <c r="M26" s="69"/>
      <c r="N26" s="36" t="s">
        <v>49</v>
      </c>
      <c r="O26" s="36" t="s">
        <v>17</v>
      </c>
      <c r="P26" s="12">
        <v>740</v>
      </c>
      <c r="Q26" s="12">
        <v>748</v>
      </c>
      <c r="R26" s="12">
        <v>595</v>
      </c>
      <c r="S26" s="12">
        <v>1063</v>
      </c>
      <c r="T26" s="51">
        <f>S26-P26</f>
        <v>323</v>
      </c>
      <c r="U26" s="52">
        <f>(S26-P26)/P26</f>
        <v>0.43648648648648647</v>
      </c>
      <c r="V26" s="12">
        <f>S26-Q26</f>
        <v>315</v>
      </c>
      <c r="W26" s="13">
        <f>(S26-Q26)/Q26</f>
        <v>0.42112299465240643</v>
      </c>
      <c r="X26" s="12">
        <f>S26-R26</f>
        <v>468</v>
      </c>
      <c r="Y26" s="59">
        <f>(S26-R26)/R26</f>
        <v>0.78655462184873948</v>
      </c>
    </row>
    <row r="27" spans="1:25" x14ac:dyDescent="0.35">
      <c r="A27" s="36" t="s">
        <v>50</v>
      </c>
      <c r="B27" s="36" t="s">
        <v>14</v>
      </c>
      <c r="C27" s="12">
        <v>419</v>
      </c>
      <c r="D27" s="12">
        <v>385</v>
      </c>
      <c r="E27" s="12">
        <v>557</v>
      </c>
      <c r="F27" s="12">
        <v>499</v>
      </c>
      <c r="G27" s="51">
        <f>F27-C27</f>
        <v>80</v>
      </c>
      <c r="H27" s="52">
        <f>(F27-C27)/C27</f>
        <v>0.1909307875894988</v>
      </c>
      <c r="I27" s="12">
        <f>F27-D27</f>
        <v>114</v>
      </c>
      <c r="J27" s="13">
        <f>(F27-D27)/D27</f>
        <v>0.29610389610389609</v>
      </c>
      <c r="K27" s="12">
        <f>F27-E27</f>
        <v>-58</v>
      </c>
      <c r="L27" s="59">
        <f>(F27-E27)/E27</f>
        <v>-0.10412926391382406</v>
      </c>
      <c r="M27" s="69"/>
      <c r="N27" s="36" t="s">
        <v>50</v>
      </c>
      <c r="O27" s="36" t="s">
        <v>14</v>
      </c>
      <c r="P27" s="12">
        <v>336</v>
      </c>
      <c r="Q27" s="12">
        <v>368</v>
      </c>
      <c r="R27" s="12">
        <v>558</v>
      </c>
      <c r="S27" s="12">
        <v>614</v>
      </c>
      <c r="T27" s="51">
        <f>S27-P27</f>
        <v>278</v>
      </c>
      <c r="U27" s="52">
        <f>(S27-P27)/P27</f>
        <v>0.82738095238095233</v>
      </c>
      <c r="V27" s="12">
        <f>S27-Q27</f>
        <v>246</v>
      </c>
      <c r="W27" s="13">
        <f>(S27-Q27)/Q27</f>
        <v>0.66847826086956519</v>
      </c>
      <c r="X27" s="12">
        <f t="shared" ref="X27:X30" si="4">S27-R27</f>
        <v>56</v>
      </c>
      <c r="Y27" s="59">
        <f t="shared" ref="Y27:Y30" si="5">(S27-R27)/R27</f>
        <v>0.1003584229390681</v>
      </c>
    </row>
    <row r="28" spans="1:25" x14ac:dyDescent="0.35">
      <c r="A28" s="36" t="s">
        <v>2</v>
      </c>
      <c r="B28" s="36" t="s">
        <v>2</v>
      </c>
      <c r="C28" s="12">
        <v>395</v>
      </c>
      <c r="D28" s="12">
        <v>308</v>
      </c>
      <c r="E28" s="12">
        <v>411</v>
      </c>
      <c r="F28" s="12">
        <v>425</v>
      </c>
      <c r="G28" s="51">
        <f>F28-C28</f>
        <v>30</v>
      </c>
      <c r="H28" s="52">
        <f>(F28-C28)/C28</f>
        <v>7.5949367088607597E-2</v>
      </c>
      <c r="I28" s="12">
        <f>F28-D28</f>
        <v>117</v>
      </c>
      <c r="J28" s="13">
        <f>(F28-D28)/D28</f>
        <v>0.37987012987012986</v>
      </c>
      <c r="K28" s="12">
        <f>F28-E28</f>
        <v>14</v>
      </c>
      <c r="L28" s="13">
        <f>(F28-E28)/E28</f>
        <v>3.4063260340632603E-2</v>
      </c>
      <c r="M28" s="69"/>
      <c r="N28" s="36" t="s">
        <v>2</v>
      </c>
      <c r="O28" s="36" t="s">
        <v>2</v>
      </c>
      <c r="P28" s="12">
        <v>353</v>
      </c>
      <c r="Q28" s="12">
        <v>368</v>
      </c>
      <c r="R28" s="12">
        <v>501</v>
      </c>
      <c r="S28" s="12">
        <v>592</v>
      </c>
      <c r="T28" s="51">
        <f>S28-P28</f>
        <v>239</v>
      </c>
      <c r="U28" s="52">
        <f>(S28-P28)/P28</f>
        <v>0.67705382436260619</v>
      </c>
      <c r="V28" s="12">
        <f>S28-Q28</f>
        <v>224</v>
      </c>
      <c r="W28" s="13">
        <f>(S28-Q28)/Q28</f>
        <v>0.60869565217391308</v>
      </c>
      <c r="X28" s="12">
        <f t="shared" si="4"/>
        <v>91</v>
      </c>
      <c r="Y28" s="59">
        <f t="shared" si="5"/>
        <v>0.18163672654690619</v>
      </c>
    </row>
    <row r="29" spans="1:25" x14ac:dyDescent="0.35">
      <c r="A29" s="36" t="s">
        <v>51</v>
      </c>
      <c r="B29" s="36" t="s">
        <v>21</v>
      </c>
      <c r="C29" s="12">
        <v>1424</v>
      </c>
      <c r="D29" s="12">
        <v>1123</v>
      </c>
      <c r="E29" s="12">
        <v>367</v>
      </c>
      <c r="F29" s="12">
        <v>444</v>
      </c>
      <c r="G29" s="51">
        <f>F29-C29</f>
        <v>-980</v>
      </c>
      <c r="H29" s="52">
        <f>(F29-C29)/C29</f>
        <v>-0.6882022471910112</v>
      </c>
      <c r="I29" s="12">
        <f>F29-D29</f>
        <v>-679</v>
      </c>
      <c r="J29" s="13">
        <f>(F29-D29)/D29</f>
        <v>-0.60463045414069461</v>
      </c>
      <c r="K29" s="12">
        <f>F29-E29</f>
        <v>77</v>
      </c>
      <c r="L29" s="13">
        <f>(F29-E29)/E29</f>
        <v>0.2098092643051771</v>
      </c>
      <c r="M29" s="69"/>
      <c r="N29" s="36" t="s">
        <v>51</v>
      </c>
      <c r="O29" s="36" t="s">
        <v>21</v>
      </c>
      <c r="P29" s="12">
        <v>904</v>
      </c>
      <c r="Q29" s="12">
        <v>1026</v>
      </c>
      <c r="R29" s="12">
        <v>423</v>
      </c>
      <c r="S29" s="12">
        <v>458</v>
      </c>
      <c r="T29" s="51">
        <f>S29-P29</f>
        <v>-446</v>
      </c>
      <c r="U29" s="52">
        <f>(S29-P29)/P29</f>
        <v>-0.49336283185840707</v>
      </c>
      <c r="V29" s="12">
        <f>S29-Q29</f>
        <v>-568</v>
      </c>
      <c r="W29" s="13">
        <f>(S29-Q29)/Q29</f>
        <v>-0.5536062378167641</v>
      </c>
      <c r="X29" s="12">
        <f t="shared" si="4"/>
        <v>35</v>
      </c>
      <c r="Y29" s="59">
        <f t="shared" si="5"/>
        <v>8.2742316784869971E-2</v>
      </c>
    </row>
    <row r="30" spans="1:25" x14ac:dyDescent="0.35">
      <c r="A30" s="36" t="s">
        <v>52</v>
      </c>
      <c r="B30" s="36" t="s">
        <v>20</v>
      </c>
      <c r="C30" s="12">
        <v>469</v>
      </c>
      <c r="D30" s="12">
        <v>876</v>
      </c>
      <c r="E30" s="12">
        <v>436</v>
      </c>
      <c r="F30" s="12">
        <v>358</v>
      </c>
      <c r="G30" s="51">
        <f>F30-C30</f>
        <v>-111</v>
      </c>
      <c r="H30" s="52">
        <f>(F30-C30)/C30</f>
        <v>-0.23667377398720682</v>
      </c>
      <c r="I30" s="12">
        <f>F30-D30</f>
        <v>-518</v>
      </c>
      <c r="J30" s="13">
        <f>(F30-D30)/D30</f>
        <v>-0.591324200913242</v>
      </c>
      <c r="K30" s="12">
        <f>F30-E30</f>
        <v>-78</v>
      </c>
      <c r="L30" s="13">
        <f>(F30-E30)/E30</f>
        <v>-0.17889908256880735</v>
      </c>
      <c r="M30" s="69"/>
      <c r="N30" s="36" t="s">
        <v>52</v>
      </c>
      <c r="O30" s="36" t="s">
        <v>20</v>
      </c>
      <c r="P30" s="12">
        <v>743</v>
      </c>
      <c r="Q30" s="12">
        <v>422</v>
      </c>
      <c r="R30" s="12">
        <v>490</v>
      </c>
      <c r="S30" s="12">
        <v>371</v>
      </c>
      <c r="T30" s="51">
        <f>S30-P30</f>
        <v>-372</v>
      </c>
      <c r="U30" s="52">
        <f>(S30-P30)/P30</f>
        <v>-0.50067294751009417</v>
      </c>
      <c r="V30" s="12">
        <f>S30-Q30</f>
        <v>-51</v>
      </c>
      <c r="W30" s="13">
        <f>(S30-Q30)/Q30</f>
        <v>-0.12085308056872038</v>
      </c>
      <c r="X30" s="12">
        <f t="shared" si="4"/>
        <v>-119</v>
      </c>
      <c r="Y30" s="59">
        <f t="shared" si="5"/>
        <v>-0.24285714285714285</v>
      </c>
    </row>
    <row r="31" spans="1:25" x14ac:dyDescent="0.35">
      <c r="B31" s="2"/>
      <c r="O31" s="2"/>
    </row>
    <row r="32" spans="1:25" x14ac:dyDescent="0.35">
      <c r="A32" s="1" t="s">
        <v>30</v>
      </c>
      <c r="N32" s="1" t="s">
        <v>30</v>
      </c>
    </row>
    <row r="33" spans="1:25" x14ac:dyDescent="0.35">
      <c r="A33" s="28"/>
      <c r="B33" s="29"/>
      <c r="C33" s="14">
        <v>2019</v>
      </c>
      <c r="D33" s="15">
        <v>2020</v>
      </c>
      <c r="E33" s="17">
        <v>2024</v>
      </c>
      <c r="F33" s="18">
        <v>2025</v>
      </c>
      <c r="G33" s="77"/>
      <c r="H33" s="78"/>
      <c r="I33" s="78"/>
      <c r="J33" s="78"/>
      <c r="K33" s="78"/>
      <c r="L33" s="79"/>
      <c r="M33" s="66"/>
      <c r="N33" s="28"/>
      <c r="O33" s="29"/>
      <c r="P33" s="14">
        <v>2019</v>
      </c>
      <c r="Q33" s="15">
        <v>2020</v>
      </c>
      <c r="R33" s="17">
        <v>2024</v>
      </c>
      <c r="S33" s="18">
        <v>2025</v>
      </c>
      <c r="T33" s="77"/>
      <c r="U33" s="78"/>
      <c r="V33" s="78"/>
      <c r="W33" s="78"/>
      <c r="X33" s="78"/>
      <c r="Y33" s="79"/>
    </row>
    <row r="34" spans="1:25" x14ac:dyDescent="0.35">
      <c r="A34" s="28"/>
      <c r="B34" s="29"/>
      <c r="C34" s="6" t="s">
        <v>26</v>
      </c>
      <c r="D34" s="8" t="s">
        <v>26</v>
      </c>
      <c r="E34" s="9" t="s">
        <v>26</v>
      </c>
      <c r="F34" s="10" t="s">
        <v>26</v>
      </c>
      <c r="G34" s="19" t="s">
        <v>54</v>
      </c>
      <c r="H34" s="19"/>
      <c r="I34" s="19"/>
      <c r="J34" s="19"/>
      <c r="K34" s="19"/>
      <c r="L34" s="19"/>
      <c r="M34" s="67"/>
      <c r="N34" s="28"/>
      <c r="O34" s="29"/>
      <c r="P34" s="6" t="s">
        <v>27</v>
      </c>
      <c r="Q34" s="8" t="s">
        <v>27</v>
      </c>
      <c r="R34" s="9" t="s">
        <v>27</v>
      </c>
      <c r="S34" s="10" t="s">
        <v>27</v>
      </c>
      <c r="T34" s="19" t="s">
        <v>54</v>
      </c>
      <c r="U34" s="19"/>
      <c r="V34" s="19"/>
      <c r="W34" s="19"/>
      <c r="X34" s="19"/>
      <c r="Y34" s="19"/>
    </row>
    <row r="35" spans="1:25" s="7" customFormat="1" x14ac:dyDescent="0.35">
      <c r="A35" s="30"/>
      <c r="B35" s="31"/>
      <c r="C35" s="32" t="s">
        <v>28</v>
      </c>
      <c r="D35" s="33" t="s">
        <v>28</v>
      </c>
      <c r="E35" s="34" t="s">
        <v>28</v>
      </c>
      <c r="F35" s="35" t="s">
        <v>28</v>
      </c>
      <c r="G35" s="19" t="s">
        <v>55</v>
      </c>
      <c r="H35" s="19"/>
      <c r="I35" s="20" t="s">
        <v>56</v>
      </c>
      <c r="J35" s="20"/>
      <c r="K35" s="19" t="s">
        <v>57</v>
      </c>
      <c r="L35" s="19"/>
      <c r="M35" s="68"/>
      <c r="N35" s="30"/>
      <c r="O35" s="31"/>
      <c r="P35" s="32" t="s">
        <v>29</v>
      </c>
      <c r="Q35" s="33" t="s">
        <v>29</v>
      </c>
      <c r="R35" s="34" t="s">
        <v>29</v>
      </c>
      <c r="S35" s="35" t="s">
        <v>29</v>
      </c>
      <c r="T35" s="19" t="s">
        <v>55</v>
      </c>
      <c r="U35" s="19"/>
      <c r="V35" s="20" t="s">
        <v>56</v>
      </c>
      <c r="W35" s="20"/>
      <c r="X35" s="19" t="s">
        <v>57</v>
      </c>
      <c r="Y35" s="19"/>
    </row>
    <row r="36" spans="1:25" x14ac:dyDescent="0.35">
      <c r="A36" s="11" t="s">
        <v>31</v>
      </c>
      <c r="B36" s="36" t="s">
        <v>24</v>
      </c>
      <c r="C36" s="12">
        <v>394683</v>
      </c>
      <c r="D36" s="12">
        <v>411047</v>
      </c>
      <c r="E36" s="12">
        <v>354167</v>
      </c>
      <c r="F36" s="12">
        <v>368280</v>
      </c>
      <c r="G36" s="12">
        <f>F36-C36</f>
        <v>-26403</v>
      </c>
      <c r="H36" s="13">
        <f>(F36-C36)/C36</f>
        <v>-6.6896724713250894E-2</v>
      </c>
      <c r="I36" s="12">
        <f>F36-D36</f>
        <v>-42767</v>
      </c>
      <c r="J36" s="13">
        <f>(F36-D36)/D36</f>
        <v>-0.10404406308767611</v>
      </c>
      <c r="K36" s="12">
        <f>F36-E36</f>
        <v>14113</v>
      </c>
      <c r="L36" s="13">
        <f>(F36-E36)/E36</f>
        <v>3.9848433083827683E-2</v>
      </c>
      <c r="M36" s="69"/>
      <c r="N36" s="11" t="s">
        <v>31</v>
      </c>
      <c r="O36" s="36" t="s">
        <v>24</v>
      </c>
      <c r="P36" s="12">
        <v>379649</v>
      </c>
      <c r="Q36" s="12">
        <v>414584</v>
      </c>
      <c r="R36" s="12">
        <v>409206</v>
      </c>
      <c r="S36" s="12">
        <v>406872</v>
      </c>
      <c r="T36" s="12">
        <f>S36-P36</f>
        <v>27223</v>
      </c>
      <c r="U36" s="13">
        <f>(S36-P36)/P36</f>
        <v>7.1705707113676048E-2</v>
      </c>
      <c r="V36" s="12">
        <f>S36-Q36</f>
        <v>-7712</v>
      </c>
      <c r="W36" s="13">
        <f>(S36-Q36)/Q36</f>
        <v>-1.8601779132817475E-2</v>
      </c>
      <c r="X36" s="12">
        <f>S36-R36</f>
        <v>-2334</v>
      </c>
      <c r="Y36" s="13">
        <f>(S36-R36)/R36</f>
        <v>-5.703728684330142E-3</v>
      </c>
    </row>
    <row r="37" spans="1:25" x14ac:dyDescent="0.35">
      <c r="A37" s="11" t="s">
        <v>32</v>
      </c>
      <c r="B37" s="36" t="s">
        <v>0</v>
      </c>
      <c r="C37" s="12">
        <v>155230</v>
      </c>
      <c r="D37" s="12">
        <v>152122</v>
      </c>
      <c r="E37" s="12">
        <v>184860</v>
      </c>
      <c r="F37" s="12">
        <v>181454</v>
      </c>
      <c r="G37" s="51">
        <f>F37-C37</f>
        <v>26224</v>
      </c>
      <c r="H37" s="52">
        <f>(F37-C37)/C37</f>
        <v>0.1689364169297172</v>
      </c>
      <c r="I37" s="12">
        <f>F37-D37</f>
        <v>29332</v>
      </c>
      <c r="J37" s="13">
        <f>(F37-D37)/D37</f>
        <v>0.19281892165498746</v>
      </c>
      <c r="K37" s="12">
        <f t="shared" ref="K37:K38" si="6">F37-E37</f>
        <v>-3406</v>
      </c>
      <c r="L37" s="59">
        <f t="shared" ref="L37:L38" si="7">(F37-E37)/E37</f>
        <v>-1.8424753867791844E-2</v>
      </c>
      <c r="M37" s="69"/>
      <c r="N37" s="11" t="s">
        <v>32</v>
      </c>
      <c r="O37" s="36" t="s">
        <v>0</v>
      </c>
      <c r="P37" s="12">
        <v>171453</v>
      </c>
      <c r="Q37" s="12">
        <v>180264</v>
      </c>
      <c r="R37" s="12">
        <v>197729</v>
      </c>
      <c r="S37" s="12">
        <v>198717</v>
      </c>
      <c r="T37" s="51">
        <f>S37-P37</f>
        <v>27264</v>
      </c>
      <c r="U37" s="52">
        <f>(S37-P37)/P37</f>
        <v>0.15901734002904586</v>
      </c>
      <c r="V37" s="12">
        <f>S37-Q37</f>
        <v>18453</v>
      </c>
      <c r="W37" s="13">
        <f>(S37-Q37)/Q37</f>
        <v>0.10236652909066703</v>
      </c>
      <c r="X37" s="12">
        <f t="shared" ref="X37:X38" si="8">S37-R37</f>
        <v>988</v>
      </c>
      <c r="Y37" s="23">
        <f t="shared" ref="Y37:Y38" si="9">(S37-R37)/R37</f>
        <v>4.9967379595304683E-3</v>
      </c>
    </row>
    <row r="38" spans="1:25" s="27" customFormat="1" x14ac:dyDescent="0.35">
      <c r="A38" s="24" t="s">
        <v>33</v>
      </c>
      <c r="B38" s="37" t="s">
        <v>1</v>
      </c>
      <c r="C38" s="25">
        <v>239453</v>
      </c>
      <c r="D38" s="25">
        <v>258925</v>
      </c>
      <c r="E38" s="25">
        <v>169307</v>
      </c>
      <c r="F38" s="25">
        <v>186826</v>
      </c>
      <c r="G38" s="54">
        <f>F38-C38</f>
        <v>-52627</v>
      </c>
      <c r="H38" s="55">
        <f>(F38-C38)/C38</f>
        <v>-0.2197800821037949</v>
      </c>
      <c r="I38" s="25">
        <f>F38-D38</f>
        <v>-72099</v>
      </c>
      <c r="J38" s="26">
        <f>(F38-D38)/D38</f>
        <v>-0.27845515110553248</v>
      </c>
      <c r="K38" s="25">
        <f t="shared" si="6"/>
        <v>17519</v>
      </c>
      <c r="L38" s="26">
        <f t="shared" si="7"/>
        <v>0.10347475296355142</v>
      </c>
      <c r="M38" s="70"/>
      <c r="N38" s="24" t="s">
        <v>33</v>
      </c>
      <c r="O38" s="37" t="s">
        <v>1</v>
      </c>
      <c r="P38" s="25">
        <v>208196</v>
      </c>
      <c r="Q38" s="25">
        <v>234320</v>
      </c>
      <c r="R38" s="25">
        <v>211477</v>
      </c>
      <c r="S38" s="25">
        <v>208155</v>
      </c>
      <c r="T38" s="54">
        <f>S38-P38</f>
        <v>-41</v>
      </c>
      <c r="U38" s="55">
        <f>(S38-P38)/P38</f>
        <v>-1.9692981613479607E-4</v>
      </c>
      <c r="V38" s="25">
        <f>S38-Q38</f>
        <v>-26165</v>
      </c>
      <c r="W38" s="26">
        <f>(S38-Q38)/Q38</f>
        <v>-0.1116635370433595</v>
      </c>
      <c r="X38" s="25">
        <f t="shared" si="8"/>
        <v>-3322</v>
      </c>
      <c r="Y38" s="26">
        <f t="shared" si="9"/>
        <v>-1.5708564051882711E-2</v>
      </c>
    </row>
    <row r="39" spans="1:25" x14ac:dyDescent="0.35">
      <c r="A39" s="36" t="s">
        <v>34</v>
      </c>
      <c r="B39" s="36" t="s">
        <v>15</v>
      </c>
      <c r="C39" s="12">
        <v>56263</v>
      </c>
      <c r="D39" s="12">
        <v>71950</v>
      </c>
      <c r="E39" s="12">
        <v>44414</v>
      </c>
      <c r="F39" s="12">
        <v>54938</v>
      </c>
      <c r="G39" s="51">
        <f>F39-C39</f>
        <v>-1325</v>
      </c>
      <c r="H39" s="52">
        <f>(F39-C39)/C39</f>
        <v>-2.3550112862805041E-2</v>
      </c>
      <c r="I39" s="12">
        <f>F39-D39</f>
        <v>-17012</v>
      </c>
      <c r="J39" s="13">
        <f>(F39-D39)/D39</f>
        <v>-0.23644197359277275</v>
      </c>
      <c r="K39" s="12">
        <f>F39-E39</f>
        <v>10524</v>
      </c>
      <c r="L39" s="13">
        <f>(F39-E39)/E39</f>
        <v>0.23695231233394876</v>
      </c>
      <c r="M39" s="69"/>
      <c r="N39" s="36" t="s">
        <v>34</v>
      </c>
      <c r="O39" s="36" t="s">
        <v>15</v>
      </c>
      <c r="P39" s="12">
        <v>84462</v>
      </c>
      <c r="Q39" s="12">
        <v>101165</v>
      </c>
      <c r="R39" s="12">
        <v>82034</v>
      </c>
      <c r="S39" s="12">
        <v>81123</v>
      </c>
      <c r="T39" s="51">
        <f>S39-P39</f>
        <v>-3339</v>
      </c>
      <c r="U39" s="52">
        <f>(S39-P39)/P39</f>
        <v>-3.9532570860268526E-2</v>
      </c>
      <c r="V39" s="12">
        <f>S39-Q39</f>
        <v>-20042</v>
      </c>
      <c r="W39" s="13">
        <f>(S39-Q39)/Q39</f>
        <v>-0.19811199525527604</v>
      </c>
      <c r="X39" s="12">
        <f>S39-R39</f>
        <v>-911</v>
      </c>
      <c r="Y39" s="13">
        <f>(S39-R39)/R39</f>
        <v>-1.1105151522539434E-2</v>
      </c>
    </row>
    <row r="40" spans="1:25" x14ac:dyDescent="0.35">
      <c r="A40" s="36" t="s">
        <v>35</v>
      </c>
      <c r="B40" s="36" t="s">
        <v>8</v>
      </c>
      <c r="C40" s="12">
        <v>16084</v>
      </c>
      <c r="D40" s="12">
        <v>16082</v>
      </c>
      <c r="E40" s="12">
        <v>25267</v>
      </c>
      <c r="F40" s="12">
        <v>27140</v>
      </c>
      <c r="G40" s="51">
        <f>F40-C40</f>
        <v>11056</v>
      </c>
      <c r="H40" s="52">
        <f>(F40-C40)/C40</f>
        <v>0.68739119621984579</v>
      </c>
      <c r="I40" s="12">
        <f>F40-D40</f>
        <v>11058</v>
      </c>
      <c r="J40" s="13">
        <f>(F40-D40)/D40</f>
        <v>0.68760104464618832</v>
      </c>
      <c r="K40" s="12">
        <f>F40-E40</f>
        <v>1873</v>
      </c>
      <c r="L40" s="13">
        <f>(F40-E40)/E40</f>
        <v>7.4128309652906954E-2</v>
      </c>
      <c r="M40" s="69"/>
      <c r="N40" s="36" t="s">
        <v>35</v>
      </c>
      <c r="O40" s="36" t="s">
        <v>8</v>
      </c>
      <c r="P40" s="12">
        <v>17455</v>
      </c>
      <c r="Q40" s="12">
        <v>17233</v>
      </c>
      <c r="R40" s="12">
        <v>27249</v>
      </c>
      <c r="S40" s="12">
        <v>28247</v>
      </c>
      <c r="T40" s="51">
        <f>S40-P40</f>
        <v>10792</v>
      </c>
      <c r="U40" s="52">
        <f>(S40-P40)/P40</f>
        <v>0.61827556574047549</v>
      </c>
      <c r="V40" s="12">
        <f>S40-Q40</f>
        <v>11014</v>
      </c>
      <c r="W40" s="13">
        <f>(S40-Q40)/Q40</f>
        <v>0.63912261359020484</v>
      </c>
      <c r="X40" s="12">
        <f>S40-R40</f>
        <v>998</v>
      </c>
      <c r="Y40" s="13">
        <f>(S40-R40)/R40</f>
        <v>3.6625197254945133E-2</v>
      </c>
    </row>
    <row r="41" spans="1:25" x14ac:dyDescent="0.35">
      <c r="A41" s="36" t="s">
        <v>37</v>
      </c>
      <c r="B41" s="36" t="s">
        <v>16</v>
      </c>
      <c r="C41" s="12">
        <v>8974</v>
      </c>
      <c r="D41" s="12">
        <v>7520</v>
      </c>
      <c r="E41" s="12">
        <v>9023</v>
      </c>
      <c r="F41" s="12">
        <v>9822</v>
      </c>
      <c r="G41" s="51">
        <f>F41-C41</f>
        <v>848</v>
      </c>
      <c r="H41" s="52">
        <f>(F41-C41)/C41</f>
        <v>9.4495208379763759E-2</v>
      </c>
      <c r="I41" s="12">
        <f>F41-D41</f>
        <v>2302</v>
      </c>
      <c r="J41" s="13">
        <f>(F41-D41)/D41</f>
        <v>0.30611702127659574</v>
      </c>
      <c r="K41" s="12">
        <f>F41-E41</f>
        <v>799</v>
      </c>
      <c r="L41" s="13">
        <f>(F41-E41)/E41</f>
        <v>8.8551479552255341E-2</v>
      </c>
      <c r="M41" s="69"/>
      <c r="N41" s="36" t="s">
        <v>37</v>
      </c>
      <c r="O41" s="36" t="s">
        <v>16</v>
      </c>
      <c r="P41" s="12">
        <v>9657</v>
      </c>
      <c r="Q41" s="12">
        <v>8331</v>
      </c>
      <c r="R41" s="12">
        <v>9305</v>
      </c>
      <c r="S41" s="12">
        <v>9980</v>
      </c>
      <c r="T41" s="51">
        <f>S41-P41</f>
        <v>323</v>
      </c>
      <c r="U41" s="52">
        <f>(S41-P41)/P41</f>
        <v>3.3447240343792067E-2</v>
      </c>
      <c r="V41" s="12">
        <f>S41-Q41</f>
        <v>1649</v>
      </c>
      <c r="W41" s="13">
        <f>(S41-Q41)/Q41</f>
        <v>0.19793542191813707</v>
      </c>
      <c r="X41" s="12">
        <f>S41-R41</f>
        <v>675</v>
      </c>
      <c r="Y41" s="13">
        <f>(S41-R41)/R41</f>
        <v>7.2541644277270279E-2</v>
      </c>
    </row>
    <row r="42" spans="1:25" x14ac:dyDescent="0.35">
      <c r="A42" s="36" t="s">
        <v>38</v>
      </c>
      <c r="B42" s="36" t="s">
        <v>13</v>
      </c>
      <c r="C42" s="12">
        <v>11393</v>
      </c>
      <c r="D42" s="12">
        <v>6327</v>
      </c>
      <c r="E42" s="12">
        <v>8359</v>
      </c>
      <c r="F42" s="12">
        <v>8925</v>
      </c>
      <c r="G42" s="51">
        <f>F42-C42</f>
        <v>-2468</v>
      </c>
      <c r="H42" s="52">
        <f>(F42-C42)/C42</f>
        <v>-0.21662424295620117</v>
      </c>
      <c r="I42" s="12">
        <f>F42-D42</f>
        <v>2598</v>
      </c>
      <c r="J42" s="13">
        <f>(F42-D42)/D42</f>
        <v>0.41062114746325273</v>
      </c>
      <c r="K42" s="12">
        <f>F42-E42</f>
        <v>566</v>
      </c>
      <c r="L42" s="13">
        <f>(F42-E42)/E42</f>
        <v>6.77114487378873E-2</v>
      </c>
      <c r="M42" s="69"/>
      <c r="N42" s="36" t="s">
        <v>38</v>
      </c>
      <c r="O42" s="36" t="s">
        <v>13</v>
      </c>
      <c r="P42" s="12">
        <v>11552</v>
      </c>
      <c r="Q42" s="12">
        <v>7101</v>
      </c>
      <c r="R42" s="12">
        <v>9252</v>
      </c>
      <c r="S42" s="12">
        <v>8719</v>
      </c>
      <c r="T42" s="51">
        <f>S42-P42</f>
        <v>-2833</v>
      </c>
      <c r="U42" s="52">
        <f>(S42-P42)/P42</f>
        <v>-0.24523891966759004</v>
      </c>
      <c r="V42" s="12">
        <f>S42-Q42</f>
        <v>1618</v>
      </c>
      <c r="W42" s="13">
        <f>(S42-Q42)/Q42</f>
        <v>0.22785523165751304</v>
      </c>
      <c r="X42" s="12">
        <f>S42-R42</f>
        <v>-533</v>
      </c>
      <c r="Y42" s="13">
        <f>(S42-R42)/R42</f>
        <v>-5.7609165585819279E-2</v>
      </c>
    </row>
    <row r="43" spans="1:25" x14ac:dyDescent="0.35">
      <c r="A43" s="36" t="s">
        <v>42</v>
      </c>
      <c r="B43" s="36" t="s">
        <v>18</v>
      </c>
      <c r="C43" s="12">
        <v>5060</v>
      </c>
      <c r="D43" s="12">
        <v>6193</v>
      </c>
      <c r="E43" s="12">
        <v>9389</v>
      </c>
      <c r="F43" s="12">
        <v>7578</v>
      </c>
      <c r="G43" s="51">
        <f>F43-C43</f>
        <v>2518</v>
      </c>
      <c r="H43" s="52">
        <f>(F43-C43)/C43</f>
        <v>0.49762845849802373</v>
      </c>
      <c r="I43" s="12">
        <f>F43-D43</f>
        <v>1385</v>
      </c>
      <c r="J43" s="13">
        <f>(F43-D43)/D43</f>
        <v>0.22363959308897141</v>
      </c>
      <c r="K43" s="12">
        <f>F43-E43</f>
        <v>-1811</v>
      </c>
      <c r="L43" s="13">
        <f>(F43-E43)/E43</f>
        <v>-0.19288529129832782</v>
      </c>
      <c r="M43" s="69"/>
      <c r="N43" s="36" t="s">
        <v>42</v>
      </c>
      <c r="O43" s="36" t="s">
        <v>18</v>
      </c>
      <c r="P43" s="12">
        <v>4001</v>
      </c>
      <c r="Q43" s="12">
        <v>5468</v>
      </c>
      <c r="R43" s="12">
        <v>10042</v>
      </c>
      <c r="S43" s="12">
        <v>7895</v>
      </c>
      <c r="T43" s="51">
        <f>S43-P43</f>
        <v>3894</v>
      </c>
      <c r="U43" s="52">
        <f>(S43-P43)/P43</f>
        <v>0.97325668582854286</v>
      </c>
      <c r="V43" s="12">
        <f>S43-Q43</f>
        <v>2427</v>
      </c>
      <c r="W43" s="13">
        <f>(S43-Q43)/Q43</f>
        <v>0.4438551572787125</v>
      </c>
      <c r="X43" s="12">
        <f>S43-R43</f>
        <v>-2147</v>
      </c>
      <c r="Y43" s="13">
        <f>(S43-R43)/R43</f>
        <v>-0.21380203146783508</v>
      </c>
    </row>
    <row r="44" spans="1:25" x14ac:dyDescent="0.35">
      <c r="A44" s="36" t="s">
        <v>36</v>
      </c>
      <c r="B44" s="36" t="s">
        <v>7</v>
      </c>
      <c r="C44" s="12">
        <v>6613</v>
      </c>
      <c r="D44" s="12">
        <v>5978</v>
      </c>
      <c r="E44" s="12">
        <v>7451</v>
      </c>
      <c r="F44" s="12">
        <v>7869</v>
      </c>
      <c r="G44" s="51">
        <f>F44-C44</f>
        <v>1256</v>
      </c>
      <c r="H44" s="52">
        <f>(F44-C44)/C44</f>
        <v>0.18992892786934826</v>
      </c>
      <c r="I44" s="12">
        <f>F44-D44</f>
        <v>1891</v>
      </c>
      <c r="J44" s="13">
        <f>(F44-D44)/D44</f>
        <v>0.31632653061224492</v>
      </c>
      <c r="K44" s="12">
        <f>F44-E44</f>
        <v>418</v>
      </c>
      <c r="L44" s="13">
        <f>(F44-E44)/E44</f>
        <v>5.6099852368809558E-2</v>
      </c>
      <c r="M44" s="69"/>
      <c r="N44" s="36" t="s">
        <v>36</v>
      </c>
      <c r="O44" s="36" t="s">
        <v>7</v>
      </c>
      <c r="P44" s="12">
        <v>6214</v>
      </c>
      <c r="Q44" s="12">
        <v>5387</v>
      </c>
      <c r="R44" s="12">
        <v>7526</v>
      </c>
      <c r="S44" s="12">
        <v>7017</v>
      </c>
      <c r="T44" s="51">
        <f>S44-P44</f>
        <v>803</v>
      </c>
      <c r="U44" s="52">
        <f>(S44-P44)/P44</f>
        <v>0.12922433215320245</v>
      </c>
      <c r="V44" s="12">
        <f>S44-Q44</f>
        <v>1630</v>
      </c>
      <c r="W44" s="13">
        <f>(S44-Q44)/Q44</f>
        <v>0.30258028587339891</v>
      </c>
      <c r="X44" s="12">
        <f>S44-R44</f>
        <v>-509</v>
      </c>
      <c r="Y44" s="13">
        <f>(S44-R44)/R44</f>
        <v>-6.7632208344406058E-2</v>
      </c>
    </row>
    <row r="45" spans="1:25" x14ac:dyDescent="0.35">
      <c r="A45" s="36" t="s">
        <v>40</v>
      </c>
      <c r="B45" s="36" t="s">
        <v>12</v>
      </c>
      <c r="C45" s="12">
        <v>8439</v>
      </c>
      <c r="D45" s="12">
        <v>7250</v>
      </c>
      <c r="E45" s="12">
        <v>4685</v>
      </c>
      <c r="F45" s="12">
        <v>6208</v>
      </c>
      <c r="G45" s="51">
        <f>F45-C45</f>
        <v>-2231</v>
      </c>
      <c r="H45" s="52">
        <f>(F45-C45)/C45</f>
        <v>-0.26436781609195403</v>
      </c>
      <c r="I45" s="12">
        <f>F45-D45</f>
        <v>-1042</v>
      </c>
      <c r="J45" s="13">
        <f>(F45-D45)/D45</f>
        <v>-0.14372413793103447</v>
      </c>
      <c r="K45" s="12">
        <f>F45-E45</f>
        <v>1523</v>
      </c>
      <c r="L45" s="13">
        <f>(F45-E45)/E45</f>
        <v>0.32508004268943436</v>
      </c>
      <c r="M45" s="69"/>
      <c r="N45" s="36" t="s">
        <v>40</v>
      </c>
      <c r="O45" s="36" t="s">
        <v>12</v>
      </c>
      <c r="P45" s="12">
        <v>7237</v>
      </c>
      <c r="Q45" s="12">
        <v>9878</v>
      </c>
      <c r="R45" s="12">
        <v>5332</v>
      </c>
      <c r="S45" s="12">
        <v>5782</v>
      </c>
      <c r="T45" s="51">
        <f>S45-P45</f>
        <v>-1455</v>
      </c>
      <c r="U45" s="52">
        <f>(S45-P45)/P45</f>
        <v>-0.20105015890562389</v>
      </c>
      <c r="V45" s="12">
        <f>S45-Q45</f>
        <v>-4096</v>
      </c>
      <c r="W45" s="13">
        <f>(S45-Q45)/Q45</f>
        <v>-0.41465883782142132</v>
      </c>
      <c r="X45" s="12">
        <f>S45-R45</f>
        <v>450</v>
      </c>
      <c r="Y45" s="13">
        <f>(S45-R45)/R45</f>
        <v>8.4396099024756185E-2</v>
      </c>
    </row>
    <row r="46" spans="1:25" x14ac:dyDescent="0.35">
      <c r="A46" s="36" t="s">
        <v>39</v>
      </c>
      <c r="B46" s="36" t="s">
        <v>6</v>
      </c>
      <c r="C46" s="12">
        <v>3448</v>
      </c>
      <c r="D46" s="12">
        <v>2245</v>
      </c>
      <c r="E46" s="12">
        <v>4572</v>
      </c>
      <c r="F46" s="12">
        <v>7378</v>
      </c>
      <c r="G46" s="51">
        <f>F46-C46</f>
        <v>3930</v>
      </c>
      <c r="H46" s="52">
        <f>(F46-C46)/C46</f>
        <v>1.1397911832946637</v>
      </c>
      <c r="I46" s="12">
        <f>F46-D46</f>
        <v>5133</v>
      </c>
      <c r="J46" s="13">
        <f>(F46-D46)/D46</f>
        <v>2.2864142538975503</v>
      </c>
      <c r="K46" s="12">
        <f>F46-E46</f>
        <v>2806</v>
      </c>
      <c r="L46" s="13">
        <f>(F46-E46)/E46</f>
        <v>0.61373578302712162</v>
      </c>
      <c r="M46" s="69"/>
      <c r="N46" s="36" t="s">
        <v>39</v>
      </c>
      <c r="O46" s="36" t="s">
        <v>6</v>
      </c>
      <c r="P46" s="12">
        <v>3330</v>
      </c>
      <c r="Q46" s="12">
        <v>2681</v>
      </c>
      <c r="R46" s="12">
        <v>3641</v>
      </c>
      <c r="S46" s="12">
        <v>4571</v>
      </c>
      <c r="T46" s="51">
        <f>S46-P46</f>
        <v>1241</v>
      </c>
      <c r="U46" s="52">
        <f>(S46-P46)/P46</f>
        <v>0.37267267267267268</v>
      </c>
      <c r="V46" s="12">
        <f>S46-Q46</f>
        <v>1890</v>
      </c>
      <c r="W46" s="13">
        <f>(S46-Q46)/Q46</f>
        <v>0.70496083550913835</v>
      </c>
      <c r="X46" s="12">
        <f>S46-R46</f>
        <v>930</v>
      </c>
      <c r="Y46" s="13">
        <f>(S46-R46)/R46</f>
        <v>0.2554243339741829</v>
      </c>
    </row>
    <row r="47" spans="1:25" x14ac:dyDescent="0.35">
      <c r="A47" s="36" t="s">
        <v>25</v>
      </c>
      <c r="B47" s="36" t="s">
        <v>25</v>
      </c>
      <c r="C47" s="12">
        <v>3232</v>
      </c>
      <c r="D47" s="12">
        <v>3702</v>
      </c>
      <c r="E47" s="12">
        <v>3736</v>
      </c>
      <c r="F47" s="12">
        <v>4361</v>
      </c>
      <c r="G47" s="51">
        <f>F47-C47</f>
        <v>1129</v>
      </c>
      <c r="H47" s="52">
        <f>(F47-C47)/C47</f>
        <v>0.34931930693069307</v>
      </c>
      <c r="I47" s="12">
        <f>F47-D47</f>
        <v>659</v>
      </c>
      <c r="J47" s="13">
        <f>(F47-D47)/D47</f>
        <v>0.17801188546731497</v>
      </c>
      <c r="K47" s="12">
        <f>F47-E47</f>
        <v>625</v>
      </c>
      <c r="L47" s="13">
        <f>(F47-E47)/E47</f>
        <v>0.16729122055674517</v>
      </c>
      <c r="M47" s="69"/>
      <c r="N47" s="36" t="s">
        <v>25</v>
      </c>
      <c r="O47" s="36" t="s">
        <v>25</v>
      </c>
      <c r="P47" s="12">
        <v>3973</v>
      </c>
      <c r="Q47" s="12">
        <v>3558</v>
      </c>
      <c r="R47" s="12">
        <v>4644</v>
      </c>
      <c r="S47" s="12">
        <v>4253</v>
      </c>
      <c r="T47" s="51">
        <f>S47-P47</f>
        <v>280</v>
      </c>
      <c r="U47" s="52">
        <f>(S47-P47)/P47</f>
        <v>7.0475711049584694E-2</v>
      </c>
      <c r="V47" s="12">
        <f>S47-Q47</f>
        <v>695</v>
      </c>
      <c r="W47" s="13">
        <f>(S47-Q47)/Q47</f>
        <v>0.19533445756042719</v>
      </c>
      <c r="X47" s="12">
        <f>S47-R47</f>
        <v>-391</v>
      </c>
      <c r="Y47" s="13">
        <f>(S47-R47)/R47</f>
        <v>-8.4194659776055128E-2</v>
      </c>
    </row>
    <row r="48" spans="1:25" x14ac:dyDescent="0.35">
      <c r="A48" s="36" t="s">
        <v>41</v>
      </c>
      <c r="B48" s="36" t="s">
        <v>10</v>
      </c>
      <c r="C48" s="12">
        <v>2761</v>
      </c>
      <c r="D48" s="12">
        <v>2243</v>
      </c>
      <c r="E48" s="12">
        <v>5266</v>
      </c>
      <c r="F48" s="12">
        <v>4528</v>
      </c>
      <c r="G48" s="51">
        <f>F48-C48</f>
        <v>1767</v>
      </c>
      <c r="H48" s="52">
        <f>(F48-C48)/C48</f>
        <v>0.63998551249547264</v>
      </c>
      <c r="I48" s="12">
        <f>F48-D48</f>
        <v>2285</v>
      </c>
      <c r="J48" s="13">
        <f>(F48-D48)/D48</f>
        <v>1.0187249219794918</v>
      </c>
      <c r="K48" s="12">
        <f>F48-E48</f>
        <v>-738</v>
      </c>
      <c r="L48" s="59">
        <f>(F48-E48)/E48</f>
        <v>-0.14014432206608432</v>
      </c>
      <c r="M48" s="69"/>
      <c r="N48" s="36" t="s">
        <v>41</v>
      </c>
      <c r="O48" s="36" t="s">
        <v>10</v>
      </c>
      <c r="P48" s="12">
        <v>3201</v>
      </c>
      <c r="Q48" s="12">
        <v>3267</v>
      </c>
      <c r="R48" s="12">
        <v>5520</v>
      </c>
      <c r="S48" s="12">
        <v>3647</v>
      </c>
      <c r="T48" s="51">
        <f>S48-P48</f>
        <v>446</v>
      </c>
      <c r="U48" s="52">
        <f>(S48-P48)/P48</f>
        <v>0.1393314589190878</v>
      </c>
      <c r="V48" s="12">
        <f>S48-Q48</f>
        <v>380</v>
      </c>
      <c r="W48" s="13">
        <f>(S48-Q48)/Q48</f>
        <v>0.11631466176920723</v>
      </c>
      <c r="X48" s="12">
        <f>S48-R48</f>
        <v>-1873</v>
      </c>
      <c r="Y48" s="59">
        <f>(S48-R48)/R48</f>
        <v>-0.33931159420289853</v>
      </c>
    </row>
    <row r="49" spans="1:25" x14ac:dyDescent="0.35">
      <c r="A49" s="36" t="s">
        <v>44</v>
      </c>
      <c r="B49" s="36" t="s">
        <v>11</v>
      </c>
      <c r="C49" s="12">
        <v>2692</v>
      </c>
      <c r="D49" s="12">
        <v>2660</v>
      </c>
      <c r="E49" s="12">
        <v>4834</v>
      </c>
      <c r="F49" s="12">
        <v>4188</v>
      </c>
      <c r="G49" s="51">
        <f>F49-C49</f>
        <v>1496</v>
      </c>
      <c r="H49" s="52">
        <f>(F49-C49)/C49</f>
        <v>0.55572065378900448</v>
      </c>
      <c r="I49" s="12">
        <f>F49-D49</f>
        <v>1528</v>
      </c>
      <c r="J49" s="13">
        <f>(F49-D49)/D49</f>
        <v>0.57443609022556386</v>
      </c>
      <c r="K49" s="12">
        <f>F49-E49</f>
        <v>-646</v>
      </c>
      <c r="L49" s="13">
        <f>(F49-E49)/E49</f>
        <v>-0.1336367397600331</v>
      </c>
      <c r="M49" s="69"/>
      <c r="N49" s="36" t="s">
        <v>44</v>
      </c>
      <c r="O49" s="36" t="s">
        <v>11</v>
      </c>
      <c r="P49" s="12">
        <v>2793</v>
      </c>
      <c r="Q49" s="12">
        <v>3061</v>
      </c>
      <c r="R49" s="12">
        <v>4240</v>
      </c>
      <c r="S49" s="12">
        <v>3767</v>
      </c>
      <c r="T49" s="51">
        <f>S49-P49</f>
        <v>974</v>
      </c>
      <c r="U49" s="52">
        <f>(S49-P49)/P49</f>
        <v>0.34872896527031866</v>
      </c>
      <c r="V49" s="12">
        <f>S49-Q49</f>
        <v>706</v>
      </c>
      <c r="W49" s="13">
        <f>(S49-Q49)/Q49</f>
        <v>0.23064358052923881</v>
      </c>
      <c r="X49" s="12">
        <f>S49-R49</f>
        <v>-473</v>
      </c>
      <c r="Y49" s="13">
        <f>(S49-R49)/R49</f>
        <v>-0.11155660377358491</v>
      </c>
    </row>
    <row r="50" spans="1:25" x14ac:dyDescent="0.35">
      <c r="A50" s="36" t="s">
        <v>47</v>
      </c>
      <c r="B50" s="36" t="s">
        <v>4</v>
      </c>
      <c r="C50" s="12">
        <v>1900</v>
      </c>
      <c r="D50" s="12">
        <v>1610</v>
      </c>
      <c r="E50" s="12">
        <v>3118</v>
      </c>
      <c r="F50" s="12">
        <v>2935</v>
      </c>
      <c r="G50" s="51">
        <f>F50-C50</f>
        <v>1035</v>
      </c>
      <c r="H50" s="52">
        <f>(F50-C50)/C50</f>
        <v>0.54473684210526319</v>
      </c>
      <c r="I50" s="12">
        <f>F50-D50</f>
        <v>1325</v>
      </c>
      <c r="J50" s="13">
        <f>(F50-D50)/D50</f>
        <v>0.82298136645962738</v>
      </c>
      <c r="K50" s="12">
        <f>F50-E50</f>
        <v>-183</v>
      </c>
      <c r="L50" s="13">
        <f>(F50-E50)/E50</f>
        <v>-5.8691468890314305E-2</v>
      </c>
      <c r="M50" s="69"/>
      <c r="N50" s="36" t="s">
        <v>47</v>
      </c>
      <c r="O50" s="36" t="s">
        <v>4</v>
      </c>
      <c r="P50" s="12">
        <v>1704</v>
      </c>
      <c r="Q50" s="12">
        <v>2118</v>
      </c>
      <c r="R50" s="12">
        <v>2429</v>
      </c>
      <c r="S50" s="12">
        <v>2821</v>
      </c>
      <c r="T50" s="51">
        <f>S50-P50</f>
        <v>1117</v>
      </c>
      <c r="U50" s="52">
        <f>(S50-P50)/P50</f>
        <v>0.65551643192488263</v>
      </c>
      <c r="V50" s="12">
        <f>S50-Q50</f>
        <v>703</v>
      </c>
      <c r="W50" s="13">
        <f>(S50-Q50)/Q50</f>
        <v>0.3319169027384325</v>
      </c>
      <c r="X50" s="12">
        <f>S50-R50</f>
        <v>392</v>
      </c>
      <c r="Y50" s="13">
        <f>(S50-R50)/R50</f>
        <v>0.16138328530259366</v>
      </c>
    </row>
    <row r="51" spans="1:25" x14ac:dyDescent="0.35">
      <c r="A51" s="36" t="s">
        <v>43</v>
      </c>
      <c r="B51" s="36" t="s">
        <v>5</v>
      </c>
      <c r="C51" s="12">
        <v>2041</v>
      </c>
      <c r="D51" s="12">
        <v>1596</v>
      </c>
      <c r="E51" s="12">
        <v>2337</v>
      </c>
      <c r="F51" s="12">
        <v>3260</v>
      </c>
      <c r="G51" s="51">
        <f>F51-C51</f>
        <v>1219</v>
      </c>
      <c r="H51" s="52">
        <f>(F51-C51)/C51</f>
        <v>0.59725624693777557</v>
      </c>
      <c r="I51" s="12">
        <f>F51-D51</f>
        <v>1664</v>
      </c>
      <c r="J51" s="13">
        <f>(F51-D51)/D51</f>
        <v>1.0426065162907268</v>
      </c>
      <c r="K51" s="12">
        <f>F51-E51</f>
        <v>923</v>
      </c>
      <c r="L51" s="13">
        <f>(F51-E51)/E51</f>
        <v>0.39495079161317931</v>
      </c>
      <c r="M51" s="69"/>
      <c r="N51" s="36" t="s">
        <v>43</v>
      </c>
      <c r="O51" s="36" t="s">
        <v>5</v>
      </c>
      <c r="P51" s="12">
        <v>2011</v>
      </c>
      <c r="Q51" s="12">
        <v>1941</v>
      </c>
      <c r="R51" s="12">
        <v>2471</v>
      </c>
      <c r="S51" s="12">
        <v>2252</v>
      </c>
      <c r="T51" s="51">
        <f>S51-P51</f>
        <v>241</v>
      </c>
      <c r="U51" s="52">
        <f>(S51-P51)/P51</f>
        <v>0.11984087518647439</v>
      </c>
      <c r="V51" s="12">
        <f>S51-Q51</f>
        <v>311</v>
      </c>
      <c r="W51" s="13">
        <f>(S51-Q51)/Q51</f>
        <v>0.16022668727460071</v>
      </c>
      <c r="X51" s="12">
        <f>S51-R51</f>
        <v>-219</v>
      </c>
      <c r="Y51" s="13">
        <f>(S51-R51)/R51</f>
        <v>-8.8628085795224604E-2</v>
      </c>
    </row>
    <row r="52" spans="1:25" x14ac:dyDescent="0.35">
      <c r="A52" s="36" t="s">
        <v>48</v>
      </c>
      <c r="B52" s="36" t="s">
        <v>9</v>
      </c>
      <c r="C52" s="12">
        <v>4567</v>
      </c>
      <c r="D52" s="12">
        <v>3113</v>
      </c>
      <c r="E52" s="12">
        <v>2554</v>
      </c>
      <c r="F52" s="12">
        <v>2003</v>
      </c>
      <c r="G52" s="51">
        <f>F52-C52</f>
        <v>-2564</v>
      </c>
      <c r="H52" s="52">
        <f>(F52-C52)/C52</f>
        <v>-0.56141887453470551</v>
      </c>
      <c r="I52" s="12">
        <f>F52-D52</f>
        <v>-1110</v>
      </c>
      <c r="J52" s="13">
        <f>(F52-D52)/D52</f>
        <v>-0.35656922582717637</v>
      </c>
      <c r="K52" s="12">
        <f>F52-E52</f>
        <v>-551</v>
      </c>
      <c r="L52" s="13">
        <f>(F52-E52)/E52</f>
        <v>-0.21574001566170711</v>
      </c>
      <c r="M52" s="69"/>
      <c r="N52" s="36" t="s">
        <v>48</v>
      </c>
      <c r="O52" s="36" t="s">
        <v>9</v>
      </c>
      <c r="P52" s="12">
        <v>3337</v>
      </c>
      <c r="Q52" s="12">
        <v>3470</v>
      </c>
      <c r="R52" s="12">
        <v>2702</v>
      </c>
      <c r="S52" s="12">
        <v>2806</v>
      </c>
      <c r="T52" s="51">
        <f>S52-P52</f>
        <v>-531</v>
      </c>
      <c r="U52" s="52">
        <f>(S52-P52)/P52</f>
        <v>-0.15912496254120467</v>
      </c>
      <c r="V52" s="12">
        <f>S52-Q52</f>
        <v>-664</v>
      </c>
      <c r="W52" s="13">
        <f>(S52-Q52)/Q52</f>
        <v>-0.19135446685878962</v>
      </c>
      <c r="X52" s="12">
        <f>S52-R52</f>
        <v>104</v>
      </c>
      <c r="Y52" s="13">
        <f>(S52-R52)/R52</f>
        <v>3.84900074019245E-2</v>
      </c>
    </row>
    <row r="53" spans="1:25" x14ac:dyDescent="0.35">
      <c r="A53" s="36" t="s">
        <v>45</v>
      </c>
      <c r="B53" s="36" t="s">
        <v>19</v>
      </c>
      <c r="C53" s="12">
        <v>79573</v>
      </c>
      <c r="D53" s="12">
        <v>91978</v>
      </c>
      <c r="E53" s="12">
        <v>3350</v>
      </c>
      <c r="F53" s="12">
        <v>2581</v>
      </c>
      <c r="G53" s="51">
        <f>F53-C53</f>
        <v>-76992</v>
      </c>
      <c r="H53" s="52">
        <f>(F53-C53)/C53</f>
        <v>-0.96756437485076596</v>
      </c>
      <c r="I53" s="12">
        <f>F53-D53</f>
        <v>-89397</v>
      </c>
      <c r="J53" s="13">
        <f>(F53-D53)/D53</f>
        <v>-0.97193894192089414</v>
      </c>
      <c r="K53" s="12">
        <f>F53-E53</f>
        <v>-769</v>
      </c>
      <c r="L53" s="13">
        <f>(F53-E53)/E53</f>
        <v>-0.22955223880597014</v>
      </c>
      <c r="M53" s="69"/>
      <c r="N53" s="36" t="s">
        <v>45</v>
      </c>
      <c r="O53" s="36" t="s">
        <v>19</v>
      </c>
      <c r="P53" s="12">
        <v>23987</v>
      </c>
      <c r="Q53" s="12">
        <v>28440</v>
      </c>
      <c r="R53" s="12">
        <v>2732</v>
      </c>
      <c r="S53" s="12">
        <v>2017</v>
      </c>
      <c r="T53" s="51">
        <f>S53-P53</f>
        <v>-21970</v>
      </c>
      <c r="U53" s="52">
        <f>(S53-P53)/P53</f>
        <v>-0.91591278609246674</v>
      </c>
      <c r="V53" s="12">
        <f>S53-Q53</f>
        <v>-26423</v>
      </c>
      <c r="W53" s="13">
        <f>(S53-Q53)/Q53</f>
        <v>-0.92907876230661046</v>
      </c>
      <c r="X53" s="12">
        <f>S53-R53</f>
        <v>-715</v>
      </c>
      <c r="Y53" s="13">
        <f>(S53-R53)/R53</f>
        <v>-0.26171303074670571</v>
      </c>
    </row>
    <row r="54" spans="1:25" x14ac:dyDescent="0.35">
      <c r="A54" s="36" t="s">
        <v>49</v>
      </c>
      <c r="B54" s="36" t="s">
        <v>17</v>
      </c>
      <c r="C54" s="12">
        <v>1650</v>
      </c>
      <c r="D54" s="12">
        <v>1644</v>
      </c>
      <c r="E54" s="12">
        <v>1458</v>
      </c>
      <c r="F54" s="12">
        <v>1800</v>
      </c>
      <c r="G54" s="51">
        <f>F54-C54</f>
        <v>150</v>
      </c>
      <c r="H54" s="52">
        <f>(F54-C54)/C54</f>
        <v>9.0909090909090912E-2</v>
      </c>
      <c r="I54" s="12">
        <f>F54-D54</f>
        <v>156</v>
      </c>
      <c r="J54" s="13">
        <f>(F54-D54)/D54</f>
        <v>9.4890510948905105E-2</v>
      </c>
      <c r="K54" s="12">
        <f>F54-E54</f>
        <v>342</v>
      </c>
      <c r="L54" s="59">
        <f>(F54-E54)/E54</f>
        <v>0.23456790123456789</v>
      </c>
      <c r="M54" s="69"/>
      <c r="N54" s="36" t="s">
        <v>49</v>
      </c>
      <c r="O54" s="36" t="s">
        <v>17</v>
      </c>
      <c r="P54" s="12">
        <v>1533</v>
      </c>
      <c r="Q54" s="12">
        <v>1379</v>
      </c>
      <c r="R54" s="12">
        <v>1274</v>
      </c>
      <c r="S54" s="12">
        <v>1985</v>
      </c>
      <c r="T54" s="51">
        <f>S54-P54</f>
        <v>452</v>
      </c>
      <c r="U54" s="52">
        <f>(S54-P54)/P54</f>
        <v>0.2948467058056099</v>
      </c>
      <c r="V54" s="12">
        <f>S54-Q54</f>
        <v>606</v>
      </c>
      <c r="W54" s="13">
        <f>(S54-Q54)/Q54</f>
        <v>0.43944887599709936</v>
      </c>
      <c r="X54" s="12">
        <f>S54-R54</f>
        <v>711</v>
      </c>
      <c r="Y54" s="59">
        <f>(S54-R54)/R54</f>
        <v>0.5580847723704867</v>
      </c>
    </row>
    <row r="55" spans="1:25" x14ac:dyDescent="0.35">
      <c r="A55" s="36" t="s">
        <v>46</v>
      </c>
      <c r="B55" s="36" t="s">
        <v>3</v>
      </c>
      <c r="C55" s="12">
        <v>1003</v>
      </c>
      <c r="D55" s="12">
        <v>1006</v>
      </c>
      <c r="E55" s="12">
        <v>1398</v>
      </c>
      <c r="F55" s="12">
        <v>1912</v>
      </c>
      <c r="G55" s="51">
        <f>F55-C55</f>
        <v>909</v>
      </c>
      <c r="H55" s="52">
        <f>(F55-C55)/C55</f>
        <v>0.90628115653040875</v>
      </c>
      <c r="I55" s="12">
        <f>F55-D55</f>
        <v>906</v>
      </c>
      <c r="J55" s="13">
        <f>(F55-D55)/D55</f>
        <v>0.90059642147117291</v>
      </c>
      <c r="K55" s="12">
        <f>F55-E55</f>
        <v>514</v>
      </c>
      <c r="L55" s="59">
        <f>(F55-E55)/E55</f>
        <v>0.3676680972818312</v>
      </c>
      <c r="M55" s="69"/>
      <c r="N55" s="36" t="s">
        <v>46</v>
      </c>
      <c r="O55" s="36" t="s">
        <v>3</v>
      </c>
      <c r="P55" s="12">
        <v>1023</v>
      </c>
      <c r="Q55" s="12">
        <v>1314</v>
      </c>
      <c r="R55" s="12">
        <v>1186</v>
      </c>
      <c r="S55" s="12">
        <v>1848</v>
      </c>
      <c r="T55" s="51">
        <f>S55-P55</f>
        <v>825</v>
      </c>
      <c r="U55" s="52">
        <f>(S55-P55)/P55</f>
        <v>0.80645161290322576</v>
      </c>
      <c r="V55" s="12">
        <f>S55-Q55</f>
        <v>534</v>
      </c>
      <c r="W55" s="13">
        <f>(S55-Q55)/Q55</f>
        <v>0.40639269406392692</v>
      </c>
      <c r="X55" s="12">
        <f>S55-R55</f>
        <v>662</v>
      </c>
      <c r="Y55" s="59">
        <f>(S55-R55)/R55</f>
        <v>0.55817875210792578</v>
      </c>
    </row>
    <row r="56" spans="1:25" x14ac:dyDescent="0.35">
      <c r="A56" s="36" t="s">
        <v>2</v>
      </c>
      <c r="B56" s="36" t="s">
        <v>2</v>
      </c>
      <c r="C56" s="12">
        <v>949</v>
      </c>
      <c r="D56" s="12">
        <v>786</v>
      </c>
      <c r="E56" s="12">
        <v>888</v>
      </c>
      <c r="F56" s="12">
        <v>1010</v>
      </c>
      <c r="G56" s="51">
        <f>F56-C56</f>
        <v>61</v>
      </c>
      <c r="H56" s="52">
        <f>(F56-C56)/C56</f>
        <v>6.4278187565858805E-2</v>
      </c>
      <c r="I56" s="12">
        <f>F56-D56</f>
        <v>224</v>
      </c>
      <c r="J56" s="13">
        <f>(F56-D56)/D56</f>
        <v>0.28498727735368956</v>
      </c>
      <c r="K56" s="12">
        <f>F56-E56</f>
        <v>122</v>
      </c>
      <c r="L56" s="59">
        <f>(F56-E56)/E56</f>
        <v>0.1373873873873874</v>
      </c>
      <c r="M56" s="69"/>
      <c r="N56" s="36" t="s">
        <v>2</v>
      </c>
      <c r="O56" s="36" t="s">
        <v>2</v>
      </c>
      <c r="P56" s="12">
        <v>809</v>
      </c>
      <c r="Q56" s="12">
        <v>1030</v>
      </c>
      <c r="R56" s="12">
        <v>1458</v>
      </c>
      <c r="S56" s="12">
        <v>1377</v>
      </c>
      <c r="T56" s="51">
        <f>S56-P56</f>
        <v>568</v>
      </c>
      <c r="U56" s="52">
        <f>(S56-P56)/P56</f>
        <v>0.70210135970333742</v>
      </c>
      <c r="V56" s="12">
        <f>S56-Q56</f>
        <v>347</v>
      </c>
      <c r="W56" s="13">
        <f>(S56-Q56)/Q56</f>
        <v>0.33689320388349514</v>
      </c>
      <c r="X56" s="12">
        <f t="shared" ref="X56:X59" si="10">S56-R56</f>
        <v>-81</v>
      </c>
      <c r="Y56" s="59">
        <f t="shared" ref="Y56:Y59" si="11">(S56-R56)/R56</f>
        <v>-5.5555555555555552E-2</v>
      </c>
    </row>
    <row r="57" spans="1:25" x14ac:dyDescent="0.35">
      <c r="A57" s="36" t="s">
        <v>50</v>
      </c>
      <c r="B57" s="36" t="s">
        <v>14</v>
      </c>
      <c r="C57" s="12">
        <v>917</v>
      </c>
      <c r="D57" s="12">
        <v>814</v>
      </c>
      <c r="E57" s="12">
        <v>1063</v>
      </c>
      <c r="F57" s="12">
        <v>1069</v>
      </c>
      <c r="G57" s="51">
        <f>F57-C57</f>
        <v>152</v>
      </c>
      <c r="H57" s="52">
        <f>(F57-C57)/C57</f>
        <v>0.16575790621592149</v>
      </c>
      <c r="I57" s="12">
        <f>F57-D57</f>
        <v>255</v>
      </c>
      <c r="J57" s="13">
        <f>(F57-D57)/D57</f>
        <v>0.31326781326781328</v>
      </c>
      <c r="K57" s="12">
        <f>F57-E57</f>
        <v>6</v>
      </c>
      <c r="L57" s="13">
        <f>(F57-E57)/E57</f>
        <v>5.6444026340545629E-3</v>
      </c>
      <c r="M57" s="69"/>
      <c r="N57" s="36" t="s">
        <v>50</v>
      </c>
      <c r="O57" s="36" t="s">
        <v>14</v>
      </c>
      <c r="P57" s="12">
        <v>642</v>
      </c>
      <c r="Q57" s="12">
        <v>683</v>
      </c>
      <c r="R57" s="12">
        <v>1082</v>
      </c>
      <c r="S57" s="12">
        <v>1030</v>
      </c>
      <c r="T57" s="51">
        <f>S57-P57</f>
        <v>388</v>
      </c>
      <c r="U57" s="52">
        <f>(S57-P57)/P57</f>
        <v>0.60436137071651086</v>
      </c>
      <c r="V57" s="12">
        <f>S57-Q57</f>
        <v>347</v>
      </c>
      <c r="W57" s="13">
        <f>(S57-Q57)/Q57</f>
        <v>0.50805270863836016</v>
      </c>
      <c r="X57" s="12">
        <f t="shared" si="10"/>
        <v>-52</v>
      </c>
      <c r="Y57" s="59">
        <f t="shared" si="11"/>
        <v>-4.8059149722735672E-2</v>
      </c>
    </row>
    <row r="58" spans="1:25" x14ac:dyDescent="0.35">
      <c r="A58" s="36" t="s">
        <v>51</v>
      </c>
      <c r="B58" s="36" t="s">
        <v>21</v>
      </c>
      <c r="C58" s="12">
        <v>2355</v>
      </c>
      <c r="D58" s="12">
        <v>2136</v>
      </c>
      <c r="E58" s="12">
        <v>577</v>
      </c>
      <c r="F58" s="12">
        <v>1183</v>
      </c>
      <c r="G58" s="51">
        <f>F58-C58</f>
        <v>-1172</v>
      </c>
      <c r="H58" s="52">
        <f>(F58-C58)/C58</f>
        <v>-0.49766454352441614</v>
      </c>
      <c r="I58" s="12">
        <f>F58-D58</f>
        <v>-953</v>
      </c>
      <c r="J58" s="13">
        <f>(F58-D58)/D58</f>
        <v>-0.44616104868913858</v>
      </c>
      <c r="K58" s="12">
        <f>F58-E58</f>
        <v>606</v>
      </c>
      <c r="L58" s="13">
        <f>(F58-E58)/E58</f>
        <v>1.050259965337955</v>
      </c>
      <c r="M58" s="69"/>
      <c r="N58" s="36" t="s">
        <v>51</v>
      </c>
      <c r="O58" s="36" t="s">
        <v>21</v>
      </c>
      <c r="P58" s="12">
        <v>1642</v>
      </c>
      <c r="Q58" s="12">
        <v>2187</v>
      </c>
      <c r="R58" s="12">
        <v>822</v>
      </c>
      <c r="S58" s="12">
        <v>858</v>
      </c>
      <c r="T58" s="51">
        <f>S58-P58</f>
        <v>-784</v>
      </c>
      <c r="U58" s="52">
        <f>(S58-P58)/P58</f>
        <v>-0.47746650426309378</v>
      </c>
      <c r="V58" s="12">
        <f>S58-Q58</f>
        <v>-1329</v>
      </c>
      <c r="W58" s="13">
        <f>(S58-Q58)/Q58</f>
        <v>-0.60768175582990402</v>
      </c>
      <c r="X58" s="12">
        <f t="shared" si="10"/>
        <v>36</v>
      </c>
      <c r="Y58" s="59">
        <f t="shared" si="11"/>
        <v>4.3795620437956206E-2</v>
      </c>
    </row>
    <row r="59" spans="1:25" x14ac:dyDescent="0.35">
      <c r="A59" s="36" t="s">
        <v>52</v>
      </c>
      <c r="B59" s="36" t="s">
        <v>20</v>
      </c>
      <c r="C59" s="12">
        <v>1028</v>
      </c>
      <c r="D59" s="12">
        <v>1743</v>
      </c>
      <c r="E59" s="12">
        <v>722</v>
      </c>
      <c r="F59" s="12">
        <v>594</v>
      </c>
      <c r="G59" s="51">
        <f>F59-C59</f>
        <v>-434</v>
      </c>
      <c r="H59" s="52">
        <f>(F59-C59)/C59</f>
        <v>-0.42217898832684825</v>
      </c>
      <c r="I59" s="12">
        <f>F59-D59</f>
        <v>-1149</v>
      </c>
      <c r="J59" s="13">
        <f>(F59-D59)/D59</f>
        <v>-0.65920826161790014</v>
      </c>
      <c r="K59" s="12">
        <f>F59-E59</f>
        <v>-128</v>
      </c>
      <c r="L59" s="13">
        <f>(F59-E59)/E59</f>
        <v>-0.17728531855955679</v>
      </c>
      <c r="M59" s="69"/>
      <c r="N59" s="36" t="s">
        <v>52</v>
      </c>
      <c r="O59" s="36" t="s">
        <v>20</v>
      </c>
      <c r="P59" s="12">
        <v>1442</v>
      </c>
      <c r="Q59" s="12">
        <v>793</v>
      </c>
      <c r="R59" s="12">
        <v>855</v>
      </c>
      <c r="S59" s="12">
        <v>622</v>
      </c>
      <c r="T59" s="51">
        <f>S59-P59</f>
        <v>-820</v>
      </c>
      <c r="U59" s="52">
        <f>(S59-P59)/P59</f>
        <v>-0.56865464632454921</v>
      </c>
      <c r="V59" s="12">
        <f>S59-Q59</f>
        <v>-171</v>
      </c>
      <c r="W59" s="13">
        <f>(S59-Q59)/Q59</f>
        <v>-0.21563682219419925</v>
      </c>
      <c r="X59" s="12">
        <f t="shared" si="10"/>
        <v>-233</v>
      </c>
      <c r="Y59" s="59">
        <f t="shared" si="11"/>
        <v>-0.27251461988304093</v>
      </c>
    </row>
    <row r="60" spans="1:25" x14ac:dyDescent="0.35">
      <c r="A60" s="40"/>
      <c r="B60" s="40"/>
      <c r="C60" s="41"/>
      <c r="D60" s="41"/>
      <c r="E60" s="41"/>
      <c r="F60" s="41"/>
      <c r="G60" s="71"/>
      <c r="H60" s="71"/>
      <c r="I60" s="71"/>
      <c r="J60" s="71"/>
      <c r="K60" s="71"/>
      <c r="L60" s="71"/>
      <c r="M60" s="71"/>
      <c r="N60" s="40"/>
      <c r="O60" s="40"/>
      <c r="P60" s="41"/>
      <c r="Q60" s="41"/>
      <c r="R60" s="41"/>
      <c r="S60" s="41"/>
      <c r="T60" s="22"/>
    </row>
    <row r="61" spans="1:25" x14ac:dyDescent="0.35">
      <c r="A61" s="1" t="s">
        <v>95</v>
      </c>
      <c r="N61" s="1" t="s">
        <v>95</v>
      </c>
    </row>
    <row r="62" spans="1:25" x14ac:dyDescent="0.35">
      <c r="A62" s="1" t="s">
        <v>96</v>
      </c>
      <c r="N62" s="1" t="s">
        <v>96</v>
      </c>
    </row>
    <row r="63" spans="1:25" x14ac:dyDescent="0.35">
      <c r="A63" s="28"/>
      <c r="B63" s="29"/>
      <c r="C63" s="14">
        <v>2019</v>
      </c>
      <c r="D63" s="15">
        <v>2020</v>
      </c>
      <c r="E63" s="17">
        <v>2024</v>
      </c>
      <c r="F63" s="18">
        <v>2025</v>
      </c>
      <c r="G63" s="77"/>
      <c r="H63" s="78"/>
      <c r="I63" s="78"/>
      <c r="J63" s="78"/>
      <c r="K63" s="78"/>
      <c r="L63" s="79"/>
      <c r="M63" s="66"/>
      <c r="N63" s="28"/>
      <c r="O63" s="29"/>
      <c r="P63" s="14">
        <v>2019</v>
      </c>
      <c r="Q63" s="15">
        <v>2020</v>
      </c>
      <c r="R63" s="17">
        <v>2024</v>
      </c>
      <c r="S63" s="18">
        <v>2025</v>
      </c>
      <c r="T63" s="77"/>
      <c r="U63" s="78"/>
      <c r="V63" s="78"/>
      <c r="W63" s="78"/>
      <c r="X63" s="78"/>
      <c r="Y63" s="79"/>
    </row>
    <row r="64" spans="1:25" x14ac:dyDescent="0.35">
      <c r="A64" s="28"/>
      <c r="B64" s="29"/>
      <c r="C64" s="6" t="s">
        <v>26</v>
      </c>
      <c r="D64" s="8" t="s">
        <v>26</v>
      </c>
      <c r="E64" s="9" t="s">
        <v>26</v>
      </c>
      <c r="F64" s="10" t="s">
        <v>26</v>
      </c>
      <c r="G64" s="19" t="s">
        <v>54</v>
      </c>
      <c r="H64" s="19"/>
      <c r="I64" s="19"/>
      <c r="J64" s="19"/>
      <c r="K64" s="19"/>
      <c r="L64" s="19"/>
      <c r="M64" s="67"/>
      <c r="N64" s="28"/>
      <c r="O64" s="29"/>
      <c r="P64" s="6" t="s">
        <v>27</v>
      </c>
      <c r="Q64" s="8" t="s">
        <v>27</v>
      </c>
      <c r="R64" s="9" t="s">
        <v>27</v>
      </c>
      <c r="S64" s="10" t="s">
        <v>27</v>
      </c>
      <c r="T64" s="19" t="s">
        <v>54</v>
      </c>
      <c r="U64" s="19"/>
      <c r="V64" s="19"/>
      <c r="W64" s="19"/>
      <c r="X64" s="19"/>
      <c r="Y64" s="19"/>
    </row>
    <row r="65" spans="1:25" s="7" customFormat="1" x14ac:dyDescent="0.35">
      <c r="A65" s="30"/>
      <c r="B65" s="31"/>
      <c r="C65" s="32" t="s">
        <v>28</v>
      </c>
      <c r="D65" s="33" t="s">
        <v>28</v>
      </c>
      <c r="E65" s="34" t="s">
        <v>28</v>
      </c>
      <c r="F65" s="35" t="s">
        <v>28</v>
      </c>
      <c r="G65" s="19" t="s">
        <v>55</v>
      </c>
      <c r="H65" s="19"/>
      <c r="I65" s="20" t="s">
        <v>56</v>
      </c>
      <c r="J65" s="20"/>
      <c r="K65" s="19" t="s">
        <v>57</v>
      </c>
      <c r="L65" s="19"/>
      <c r="M65" s="68"/>
      <c r="N65" s="30"/>
      <c r="O65" s="31"/>
      <c r="P65" s="32" t="s">
        <v>29</v>
      </c>
      <c r="Q65" s="33" t="s">
        <v>29</v>
      </c>
      <c r="R65" s="34" t="s">
        <v>29</v>
      </c>
      <c r="S65" s="35" t="s">
        <v>29</v>
      </c>
      <c r="T65" s="19" t="s">
        <v>55</v>
      </c>
      <c r="U65" s="19"/>
      <c r="V65" s="20" t="s">
        <v>56</v>
      </c>
      <c r="W65" s="20"/>
      <c r="X65" s="19" t="s">
        <v>57</v>
      </c>
      <c r="Y65" s="19"/>
    </row>
    <row r="66" spans="1:25" x14ac:dyDescent="0.35">
      <c r="A66" s="60" t="s">
        <v>31</v>
      </c>
      <c r="B66" s="60" t="s">
        <v>77</v>
      </c>
      <c r="C66" s="62">
        <v>394683</v>
      </c>
      <c r="D66" s="62">
        <v>411047</v>
      </c>
      <c r="E66" s="62">
        <v>354167</v>
      </c>
      <c r="F66" s="62">
        <v>368280</v>
      </c>
      <c r="G66" s="12">
        <f>F66-C66</f>
        <v>-26403</v>
      </c>
      <c r="H66" s="13">
        <f>(F66-C66)/C66</f>
        <v>-6.6896724713250894E-2</v>
      </c>
      <c r="I66" s="12">
        <f>F66-D66</f>
        <v>-42767</v>
      </c>
      <c r="J66" s="13">
        <f>(F66-D66)/D66</f>
        <v>-0.10404406308767611</v>
      </c>
      <c r="K66" s="12">
        <f>F66-E66</f>
        <v>14113</v>
      </c>
      <c r="L66" s="13">
        <f>(F66-E66)/E66</f>
        <v>3.9848433083827683E-2</v>
      </c>
      <c r="M66" s="72"/>
      <c r="N66" s="60" t="s">
        <v>31</v>
      </c>
      <c r="O66" s="60" t="s">
        <v>77</v>
      </c>
      <c r="P66" s="62">
        <v>379649</v>
      </c>
      <c r="Q66" s="62">
        <v>414584</v>
      </c>
      <c r="R66" s="62">
        <v>409206</v>
      </c>
      <c r="S66" s="62">
        <v>406872</v>
      </c>
      <c r="T66" s="12">
        <f>S66-P66</f>
        <v>27223</v>
      </c>
      <c r="U66" s="13">
        <f>(S66-P66)/P66</f>
        <v>7.1705707113676048E-2</v>
      </c>
      <c r="V66" s="12">
        <f>S66-Q66</f>
        <v>-7712</v>
      </c>
      <c r="W66" s="13">
        <f>(S66-Q66)/Q66</f>
        <v>-1.8601779132817475E-2</v>
      </c>
      <c r="X66" s="12">
        <f>S66-R66</f>
        <v>-2334</v>
      </c>
      <c r="Y66" s="13">
        <f>(S66-R66)/R66</f>
        <v>-5.703728684330142E-3</v>
      </c>
    </row>
    <row r="67" spans="1:25" s="50" customFormat="1" x14ac:dyDescent="0.35">
      <c r="A67" s="61" t="s">
        <v>93</v>
      </c>
      <c r="B67" s="61" t="s">
        <v>78</v>
      </c>
      <c r="C67" s="61">
        <v>214440</v>
      </c>
      <c r="D67" s="61">
        <v>230434</v>
      </c>
      <c r="E67" s="61">
        <v>193604</v>
      </c>
      <c r="F67" s="61">
        <v>209422</v>
      </c>
      <c r="G67" s="51">
        <f>F67-C67</f>
        <v>-5018</v>
      </c>
      <c r="H67" s="52">
        <f>(F67-C67)/C67</f>
        <v>-2.3400484984144748E-2</v>
      </c>
      <c r="I67" s="12">
        <f>F67-D67</f>
        <v>-21012</v>
      </c>
      <c r="J67" s="13">
        <f>(F67-D67)/D67</f>
        <v>-9.1184460626470051E-2</v>
      </c>
      <c r="K67" s="12">
        <f t="shared" ref="K67:K68" si="12">F67-E67</f>
        <v>15818</v>
      </c>
      <c r="L67" s="59">
        <f t="shared" ref="L67:L68" si="13">(F67-E67)/E67</f>
        <v>8.1702857378979768E-2</v>
      </c>
      <c r="M67" s="73"/>
      <c r="N67" s="61" t="s">
        <v>93</v>
      </c>
      <c r="O67" s="61" t="s">
        <v>78</v>
      </c>
      <c r="P67" s="61">
        <v>195249</v>
      </c>
      <c r="Q67" s="61">
        <v>221267</v>
      </c>
      <c r="R67" s="61">
        <v>223547</v>
      </c>
      <c r="S67" s="61">
        <v>224522</v>
      </c>
      <c r="T67" s="51">
        <f>S67-P67</f>
        <v>29273</v>
      </c>
      <c r="U67" s="52">
        <f>(S67-P67)/P67</f>
        <v>0.14992650410501462</v>
      </c>
      <c r="V67" s="12">
        <f>S67-Q67</f>
        <v>3255</v>
      </c>
      <c r="W67" s="13">
        <f>(S67-Q67)/Q67</f>
        <v>1.4710734090487962E-2</v>
      </c>
      <c r="X67" s="12">
        <f t="shared" ref="X67:X68" si="14">S67-R67</f>
        <v>975</v>
      </c>
      <c r="Y67" s="23">
        <f t="shared" ref="Y67:Y68" si="15">(S67-R67)/R67</f>
        <v>4.3614989241635991E-3</v>
      </c>
    </row>
    <row r="68" spans="1:25" s="50" customFormat="1" x14ac:dyDescent="0.35">
      <c r="A68" s="61" t="s">
        <v>58</v>
      </c>
      <c r="B68" s="61" t="s">
        <v>58</v>
      </c>
      <c r="C68" s="61">
        <v>197489</v>
      </c>
      <c r="D68" s="61">
        <v>211130</v>
      </c>
      <c r="E68" s="61">
        <v>178290</v>
      </c>
      <c r="F68" s="61">
        <v>196405</v>
      </c>
      <c r="G68" s="54">
        <f>F68-C68</f>
        <v>-1084</v>
      </c>
      <c r="H68" s="55">
        <f>(F68-C68)/C68</f>
        <v>-5.4889133065639103E-3</v>
      </c>
      <c r="I68" s="25">
        <f>F68-D68</f>
        <v>-14725</v>
      </c>
      <c r="J68" s="26">
        <f>(F68-D68)/D68</f>
        <v>-6.9743759768862781E-2</v>
      </c>
      <c r="K68" s="25">
        <f t="shared" si="12"/>
        <v>18115</v>
      </c>
      <c r="L68" s="26">
        <f t="shared" si="13"/>
        <v>0.10160412810589489</v>
      </c>
      <c r="M68" s="73"/>
      <c r="N68" s="61" t="s">
        <v>58</v>
      </c>
      <c r="O68" s="61" t="s">
        <v>58</v>
      </c>
      <c r="P68" s="61">
        <v>175982</v>
      </c>
      <c r="Q68" s="61">
        <v>200769</v>
      </c>
      <c r="R68" s="61">
        <v>207031</v>
      </c>
      <c r="S68" s="61">
        <v>210769</v>
      </c>
      <c r="T68" s="47">
        <f>S68-P68</f>
        <v>34787</v>
      </c>
      <c r="U68" s="48">
        <f>(S68-P68)/P68</f>
        <v>0.19767362571172051</v>
      </c>
      <c r="V68" s="47">
        <f>S68-Q68</f>
        <v>10000</v>
      </c>
      <c r="W68" s="48">
        <f>(S68-Q68)/Q68</f>
        <v>4.9808486369907708E-2</v>
      </c>
      <c r="X68" s="47">
        <f t="shared" si="14"/>
        <v>3738</v>
      </c>
      <c r="Y68" s="48">
        <f t="shared" si="15"/>
        <v>1.8055267085605536E-2</v>
      </c>
    </row>
    <row r="69" spans="1:25" s="50" customFormat="1" x14ac:dyDescent="0.35">
      <c r="A69" s="61" t="s">
        <v>86</v>
      </c>
      <c r="B69" s="61" t="s">
        <v>68</v>
      </c>
      <c r="C69" s="61">
        <v>47023</v>
      </c>
      <c r="D69" s="61">
        <v>46879</v>
      </c>
      <c r="E69" s="61">
        <v>41980</v>
      </c>
      <c r="F69" s="61">
        <v>43816</v>
      </c>
      <c r="G69" s="51">
        <f>F69-C69</f>
        <v>-3207</v>
      </c>
      <c r="H69" s="52">
        <f>(F69-C69)/C69</f>
        <v>-6.8200667758331029E-2</v>
      </c>
      <c r="I69" s="12">
        <f>F69-D69</f>
        <v>-3063</v>
      </c>
      <c r="J69" s="13">
        <f>(F69-D69)/D69</f>
        <v>-6.5338424454446556E-2</v>
      </c>
      <c r="K69" s="12">
        <f>F69-E69</f>
        <v>1836</v>
      </c>
      <c r="L69" s="13">
        <f>(F69-E69)/E69</f>
        <v>4.3735111958075272E-2</v>
      </c>
      <c r="M69" s="73"/>
      <c r="N69" s="61" t="s">
        <v>86</v>
      </c>
      <c r="O69" s="61" t="s">
        <v>68</v>
      </c>
      <c r="P69" s="61">
        <v>51339</v>
      </c>
      <c r="Q69" s="61">
        <v>56024</v>
      </c>
      <c r="R69" s="61">
        <v>49774</v>
      </c>
      <c r="S69" s="61">
        <v>47939</v>
      </c>
      <c r="T69" s="51">
        <f>S69-P69</f>
        <v>-3400</v>
      </c>
      <c r="U69" s="52">
        <f>(S69-P69)/P69</f>
        <v>-6.6226455521143771E-2</v>
      </c>
      <c r="V69" s="12">
        <f>S69-Q69</f>
        <v>-8085</v>
      </c>
      <c r="W69" s="13">
        <f>(S69-Q69)/Q69</f>
        <v>-0.14431315150649721</v>
      </c>
      <c r="X69" s="12">
        <f>S69-R69</f>
        <v>-1835</v>
      </c>
      <c r="Y69" s="13">
        <f>(S69-R69)/R69</f>
        <v>-3.6866637200144652E-2</v>
      </c>
    </row>
    <row r="70" spans="1:25" s="50" customFormat="1" x14ac:dyDescent="0.35">
      <c r="A70" s="61" t="s">
        <v>75</v>
      </c>
      <c r="B70" s="61" t="s">
        <v>75</v>
      </c>
      <c r="C70" s="61">
        <v>43475</v>
      </c>
      <c r="D70" s="61">
        <v>44517</v>
      </c>
      <c r="E70" s="61">
        <v>38985</v>
      </c>
      <c r="F70" s="61">
        <v>40264</v>
      </c>
      <c r="G70" s="51">
        <f>F70-C70</f>
        <v>-3211</v>
      </c>
      <c r="H70" s="52">
        <f>(F70-C70)/C70</f>
        <v>-7.3858539390454281E-2</v>
      </c>
      <c r="I70" s="12">
        <f>F70-D70</f>
        <v>-4253</v>
      </c>
      <c r="J70" s="13">
        <f>(F70-D70)/D70</f>
        <v>-9.5536536603993985E-2</v>
      </c>
      <c r="K70" s="12">
        <f>F70-E70</f>
        <v>1279</v>
      </c>
      <c r="L70" s="13">
        <f>(F70-E70)/E70</f>
        <v>3.2807490060279595E-2</v>
      </c>
      <c r="M70" s="73"/>
      <c r="N70" s="61" t="s">
        <v>75</v>
      </c>
      <c r="O70" s="61" t="s">
        <v>75</v>
      </c>
      <c r="P70" s="61">
        <v>48545</v>
      </c>
      <c r="Q70" s="61">
        <v>52595</v>
      </c>
      <c r="R70" s="61">
        <v>47394</v>
      </c>
      <c r="S70" s="61">
        <v>45695</v>
      </c>
      <c r="T70" s="51">
        <f>S70-P70</f>
        <v>-2850</v>
      </c>
      <c r="U70" s="52">
        <f>(S70-P70)/P70</f>
        <v>-5.8708414872798431E-2</v>
      </c>
      <c r="V70" s="12">
        <f>S70-Q70</f>
        <v>-6900</v>
      </c>
      <c r="W70" s="13">
        <f>(S70-Q70)/Q70</f>
        <v>-0.1311911778686187</v>
      </c>
      <c r="X70" s="12">
        <f>S70-R70</f>
        <v>-1699</v>
      </c>
      <c r="Y70" s="13">
        <f>(S70-R70)/R70</f>
        <v>-3.5848419631176943E-2</v>
      </c>
    </row>
    <row r="71" spans="1:25" s="50" customFormat="1" x14ac:dyDescent="0.35">
      <c r="A71" s="61" t="s">
        <v>89</v>
      </c>
      <c r="B71" s="61" t="s">
        <v>71</v>
      </c>
      <c r="C71" s="61">
        <v>34151</v>
      </c>
      <c r="D71" s="61">
        <v>34267</v>
      </c>
      <c r="E71" s="61">
        <v>27456</v>
      </c>
      <c r="F71" s="61">
        <v>26586</v>
      </c>
      <c r="G71" s="51">
        <f>F71-C71</f>
        <v>-7565</v>
      </c>
      <c r="H71" s="52">
        <f>(F71-C71)/C71</f>
        <v>-0.22151620743170039</v>
      </c>
      <c r="I71" s="12">
        <f>F71-D71</f>
        <v>-7681</v>
      </c>
      <c r="J71" s="13">
        <f>(F71-D71)/D71</f>
        <v>-0.22415151603583622</v>
      </c>
      <c r="K71" s="12">
        <f>F71-E71</f>
        <v>-870</v>
      </c>
      <c r="L71" s="13">
        <f>(F71-E71)/E71</f>
        <v>-3.1687062937062936E-2</v>
      </c>
      <c r="M71" s="73"/>
      <c r="N71" s="61" t="s">
        <v>89</v>
      </c>
      <c r="O71" s="61" t="s">
        <v>71</v>
      </c>
      <c r="P71" s="61">
        <v>33313</v>
      </c>
      <c r="Q71" s="61">
        <v>35888</v>
      </c>
      <c r="R71" s="61">
        <v>31658</v>
      </c>
      <c r="S71" s="61">
        <v>33229</v>
      </c>
      <c r="T71" s="51">
        <f>S71-P71</f>
        <v>-84</v>
      </c>
      <c r="U71" s="52">
        <f>(S71-P71)/P71</f>
        <v>-2.5215381382643412E-3</v>
      </c>
      <c r="V71" s="12">
        <f>S71-Q71</f>
        <v>-2659</v>
      </c>
      <c r="W71" s="13">
        <f>(S71-Q71)/Q71</f>
        <v>-7.4091618368256798E-2</v>
      </c>
      <c r="X71" s="12">
        <f>S71-R71</f>
        <v>1571</v>
      </c>
      <c r="Y71" s="13">
        <f>(S71-R71)/R71</f>
        <v>4.9624107650514879E-2</v>
      </c>
    </row>
    <row r="72" spans="1:25" s="50" customFormat="1" x14ac:dyDescent="0.35">
      <c r="A72" s="61" t="s">
        <v>76</v>
      </c>
      <c r="B72" s="61" t="s">
        <v>76</v>
      </c>
      <c r="C72" s="61">
        <v>31746</v>
      </c>
      <c r="D72" s="61">
        <v>32328</v>
      </c>
      <c r="E72" s="61">
        <v>25011</v>
      </c>
      <c r="F72" s="61">
        <v>25310</v>
      </c>
      <c r="G72" s="51">
        <f>F72-C72</f>
        <v>-6436</v>
      </c>
      <c r="H72" s="52">
        <f>(F72-C72)/C72</f>
        <v>-0.20273420273420273</v>
      </c>
      <c r="I72" s="12">
        <f>F72-D72</f>
        <v>-7018</v>
      </c>
      <c r="J72" s="13">
        <f>(F72-D72)/D72</f>
        <v>-0.21708735461519427</v>
      </c>
      <c r="K72" s="12">
        <f>F72-E72</f>
        <v>299</v>
      </c>
      <c r="L72" s="13">
        <f>(F72-E72)/E72</f>
        <v>1.1954739914437648E-2</v>
      </c>
      <c r="M72" s="73"/>
      <c r="N72" s="61" t="s">
        <v>76</v>
      </c>
      <c r="O72" s="61" t="s">
        <v>76</v>
      </c>
      <c r="P72" s="61">
        <v>30644</v>
      </c>
      <c r="Q72" s="61">
        <v>33654</v>
      </c>
      <c r="R72" s="61">
        <v>28254</v>
      </c>
      <c r="S72" s="61">
        <v>31060</v>
      </c>
      <c r="T72" s="51">
        <f>S72-P72</f>
        <v>416</v>
      </c>
      <c r="U72" s="52">
        <f>(S72-P72)/P72</f>
        <v>1.3575251272679808E-2</v>
      </c>
      <c r="V72" s="12">
        <f>S72-Q72</f>
        <v>-2594</v>
      </c>
      <c r="W72" s="13">
        <f>(S72-Q72)/Q72</f>
        <v>-7.7078504783978125E-2</v>
      </c>
      <c r="X72" s="12">
        <f>S72-R72</f>
        <v>2806</v>
      </c>
      <c r="Y72" s="13">
        <f>(S72-R72)/R72</f>
        <v>9.9313371558009483E-2</v>
      </c>
    </row>
    <row r="73" spans="1:25" s="50" customFormat="1" x14ac:dyDescent="0.35">
      <c r="A73" s="61" t="s">
        <v>80</v>
      </c>
      <c r="B73" s="61" t="s">
        <v>62</v>
      </c>
      <c r="C73" s="61">
        <v>32996</v>
      </c>
      <c r="D73" s="61">
        <v>32558</v>
      </c>
      <c r="E73" s="61">
        <v>21651</v>
      </c>
      <c r="F73" s="61">
        <v>22322</v>
      </c>
      <c r="G73" s="51">
        <f>F73-C73</f>
        <v>-10674</v>
      </c>
      <c r="H73" s="52">
        <f>(F73-C73)/C73</f>
        <v>-0.32349375681900838</v>
      </c>
      <c r="I73" s="12">
        <f>F73-D73</f>
        <v>-10236</v>
      </c>
      <c r="J73" s="13">
        <f>(F73-D73)/D73</f>
        <v>-0.31439277596903986</v>
      </c>
      <c r="K73" s="12">
        <f>F73-E73</f>
        <v>671</v>
      </c>
      <c r="L73" s="13">
        <f>(F73-E73)/E73</f>
        <v>3.0991640109001895E-2</v>
      </c>
      <c r="M73" s="73"/>
      <c r="N73" s="61" t="s">
        <v>80</v>
      </c>
      <c r="O73" s="61" t="s">
        <v>62</v>
      </c>
      <c r="P73" s="61">
        <v>30162</v>
      </c>
      <c r="Q73" s="61">
        <v>31070</v>
      </c>
      <c r="R73" s="61">
        <v>24086</v>
      </c>
      <c r="S73" s="61">
        <v>24830</v>
      </c>
      <c r="T73" s="51">
        <f>S73-P73</f>
        <v>-5332</v>
      </c>
      <c r="U73" s="52">
        <f>(S73-P73)/P73</f>
        <v>-0.17677872820104767</v>
      </c>
      <c r="V73" s="12">
        <f>S73-Q73</f>
        <v>-6240</v>
      </c>
      <c r="W73" s="13">
        <f>(S73-Q73)/Q73</f>
        <v>-0.20083682008368201</v>
      </c>
      <c r="X73" s="12">
        <f>S73-R73</f>
        <v>744</v>
      </c>
      <c r="Y73" s="13">
        <f>(S73-R73)/R73</f>
        <v>3.0889313294029726E-2</v>
      </c>
    </row>
    <row r="74" spans="1:25" s="50" customFormat="1" x14ac:dyDescent="0.35">
      <c r="A74" s="61" t="s">
        <v>90</v>
      </c>
      <c r="B74" s="61" t="s">
        <v>72</v>
      </c>
      <c r="C74" s="61">
        <v>13336</v>
      </c>
      <c r="D74" s="61">
        <v>10330</v>
      </c>
      <c r="E74" s="61">
        <v>18118</v>
      </c>
      <c r="F74" s="61">
        <v>15785</v>
      </c>
      <c r="G74" s="51">
        <f>F74-C74</f>
        <v>2449</v>
      </c>
      <c r="H74" s="52">
        <f>(F74-C74)/C74</f>
        <v>0.1836382723455309</v>
      </c>
      <c r="I74" s="12">
        <f>F74-D74</f>
        <v>5455</v>
      </c>
      <c r="J74" s="13">
        <f>(F74-D74)/D74</f>
        <v>0.52807357212003869</v>
      </c>
      <c r="K74" s="12">
        <f>F74-E74</f>
        <v>-2333</v>
      </c>
      <c r="L74" s="13">
        <f>(F74-E74)/E74</f>
        <v>-0.12876697207197263</v>
      </c>
      <c r="M74" s="73"/>
      <c r="N74" s="61" t="s">
        <v>90</v>
      </c>
      <c r="O74" s="61" t="s">
        <v>72</v>
      </c>
      <c r="P74" s="61">
        <v>15298</v>
      </c>
      <c r="Q74" s="61">
        <v>11270</v>
      </c>
      <c r="R74" s="61">
        <v>23870</v>
      </c>
      <c r="S74" s="61">
        <v>17938</v>
      </c>
      <c r="T74" s="51">
        <f>S74-P74</f>
        <v>2640</v>
      </c>
      <c r="U74" s="52">
        <f>(S74-P74)/P74</f>
        <v>0.17257157798405021</v>
      </c>
      <c r="V74" s="12">
        <f>S74-Q74</f>
        <v>6668</v>
      </c>
      <c r="W74" s="13">
        <f>(S74-Q74)/Q74</f>
        <v>0.59165927240461402</v>
      </c>
      <c r="X74" s="12">
        <f>S74-R74</f>
        <v>-5932</v>
      </c>
      <c r="Y74" s="13">
        <f>(S74-R74)/R74</f>
        <v>-0.24851277754503562</v>
      </c>
    </row>
    <row r="75" spans="1:25" s="50" customFormat="1" x14ac:dyDescent="0.35">
      <c r="A75" s="61" t="s">
        <v>94</v>
      </c>
      <c r="B75" s="61" t="s">
        <v>60</v>
      </c>
      <c r="C75" s="61">
        <v>16951</v>
      </c>
      <c r="D75" s="61">
        <v>19304</v>
      </c>
      <c r="E75" s="61">
        <v>15294</v>
      </c>
      <c r="F75" s="61">
        <v>13017</v>
      </c>
      <c r="G75" s="51">
        <f>F75-C75</f>
        <v>-3934</v>
      </c>
      <c r="H75" s="52">
        <f>(F75-C75)/C75</f>
        <v>-0.23208070320335084</v>
      </c>
      <c r="I75" s="12">
        <f>F75-D75</f>
        <v>-6287</v>
      </c>
      <c r="J75" s="13">
        <f>(F75-D75)/D75</f>
        <v>-0.32568379610443432</v>
      </c>
      <c r="K75" s="12">
        <f>F75-E75</f>
        <v>-2277</v>
      </c>
      <c r="L75" s="13">
        <f>(F75-E75)/E75</f>
        <v>-0.1488819144762652</v>
      </c>
      <c r="M75" s="73"/>
      <c r="N75" s="61" t="s">
        <v>94</v>
      </c>
      <c r="O75" s="61" t="s">
        <v>60</v>
      </c>
      <c r="P75" s="61">
        <v>19267</v>
      </c>
      <c r="Q75" s="61">
        <v>20498</v>
      </c>
      <c r="R75" s="61">
        <v>16495</v>
      </c>
      <c r="S75" s="61">
        <v>13753</v>
      </c>
      <c r="T75" s="51">
        <f>S75-P75</f>
        <v>-5514</v>
      </c>
      <c r="U75" s="52">
        <f>(S75-P75)/P75</f>
        <v>-0.28618882026262521</v>
      </c>
      <c r="V75" s="12">
        <f>S75-Q75</f>
        <v>-6745</v>
      </c>
      <c r="W75" s="13">
        <f>(S75-Q75)/Q75</f>
        <v>-0.32905649331642112</v>
      </c>
      <c r="X75" s="12">
        <f>S75-R75</f>
        <v>-2742</v>
      </c>
      <c r="Y75" s="13">
        <f>(S75-R75)/R75</f>
        <v>-0.16623219157320401</v>
      </c>
    </row>
    <row r="76" spans="1:25" s="50" customFormat="1" x14ac:dyDescent="0.35">
      <c r="A76" s="61" t="s">
        <v>84</v>
      </c>
      <c r="B76" s="61" t="s">
        <v>66</v>
      </c>
      <c r="C76" s="61">
        <v>12257</v>
      </c>
      <c r="D76" s="61">
        <v>14313</v>
      </c>
      <c r="E76" s="61">
        <v>12232</v>
      </c>
      <c r="F76" s="61">
        <v>10728</v>
      </c>
      <c r="G76" s="51">
        <f>F76-C76</f>
        <v>-1529</v>
      </c>
      <c r="H76" s="52">
        <f>(F76-C76)/C76</f>
        <v>-0.12474504364852737</v>
      </c>
      <c r="I76" s="12">
        <f>F76-D76</f>
        <v>-3585</v>
      </c>
      <c r="J76" s="13">
        <f>(F76-D76)/D76</f>
        <v>-0.25047159924544121</v>
      </c>
      <c r="K76" s="12">
        <f>F76-E76</f>
        <v>-1504</v>
      </c>
      <c r="L76" s="13">
        <f>(F76-E76)/E76</f>
        <v>-0.12295618051013735</v>
      </c>
      <c r="M76" s="73"/>
      <c r="N76" s="61" t="s">
        <v>84</v>
      </c>
      <c r="O76" s="61" t="s">
        <v>66</v>
      </c>
      <c r="P76" s="61">
        <v>13285</v>
      </c>
      <c r="Q76" s="61">
        <v>13518</v>
      </c>
      <c r="R76" s="61">
        <v>12718</v>
      </c>
      <c r="S76" s="61">
        <v>11483</v>
      </c>
      <c r="T76" s="51">
        <f>S76-P76</f>
        <v>-1802</v>
      </c>
      <c r="U76" s="52">
        <f>(S76-P76)/P76</f>
        <v>-0.13564170116672938</v>
      </c>
      <c r="V76" s="12">
        <f>S76-Q76</f>
        <v>-2035</v>
      </c>
      <c r="W76" s="13">
        <f>(S76-Q76)/Q76</f>
        <v>-0.15054002071312325</v>
      </c>
      <c r="X76" s="12">
        <f>S76-R76</f>
        <v>-1235</v>
      </c>
      <c r="Y76" s="13">
        <f>(S76-R76)/R76</f>
        <v>-9.7106463280389993E-2</v>
      </c>
    </row>
    <row r="77" spans="1:25" s="50" customFormat="1" x14ac:dyDescent="0.35">
      <c r="A77" s="61" t="s">
        <v>88</v>
      </c>
      <c r="B77" s="61" t="s">
        <v>70</v>
      </c>
      <c r="C77" s="61">
        <v>11513</v>
      </c>
      <c r="D77" s="61">
        <v>14007</v>
      </c>
      <c r="E77" s="61">
        <v>9895</v>
      </c>
      <c r="F77" s="61">
        <v>9519</v>
      </c>
      <c r="G77" s="51">
        <f>F77-C77</f>
        <v>-1994</v>
      </c>
      <c r="H77" s="52">
        <f>(F77-C77)/C77</f>
        <v>-0.17319551810996264</v>
      </c>
      <c r="I77" s="12">
        <f>F77-D77</f>
        <v>-4488</v>
      </c>
      <c r="J77" s="13">
        <f>(F77-D77)/D77</f>
        <v>-0.32041122295994862</v>
      </c>
      <c r="K77" s="12">
        <f>F77-E77</f>
        <v>-376</v>
      </c>
      <c r="L77" s="13">
        <f>(F77-E77)/E77</f>
        <v>-3.7998989388580089E-2</v>
      </c>
      <c r="M77" s="73"/>
      <c r="N77" s="61" t="s">
        <v>88</v>
      </c>
      <c r="O77" s="61" t="s">
        <v>70</v>
      </c>
      <c r="P77" s="61">
        <v>11589</v>
      </c>
      <c r="Q77" s="61">
        <v>13721</v>
      </c>
      <c r="R77" s="61">
        <v>10270</v>
      </c>
      <c r="S77" s="61">
        <v>10795</v>
      </c>
      <c r="T77" s="51">
        <f>S77-P77</f>
        <v>-794</v>
      </c>
      <c r="U77" s="52">
        <f>(S77-P77)/P77</f>
        <v>-6.8513245318836832E-2</v>
      </c>
      <c r="V77" s="12">
        <f>S77-Q77</f>
        <v>-2926</v>
      </c>
      <c r="W77" s="13">
        <f>(S77-Q77)/Q77</f>
        <v>-0.21324976313679761</v>
      </c>
      <c r="X77" s="12">
        <f>S77-R77</f>
        <v>525</v>
      </c>
      <c r="Y77" s="13">
        <f>(S77-R77)/R77</f>
        <v>5.1119766309639728E-2</v>
      </c>
    </row>
    <row r="78" spans="1:25" s="50" customFormat="1" x14ac:dyDescent="0.35">
      <c r="A78" s="61" t="s">
        <v>92</v>
      </c>
      <c r="B78" s="61" t="s">
        <v>74</v>
      </c>
      <c r="C78" s="61">
        <v>10289</v>
      </c>
      <c r="D78" s="61">
        <v>10095</v>
      </c>
      <c r="E78" s="61">
        <v>6957</v>
      </c>
      <c r="F78" s="61">
        <v>7984</v>
      </c>
      <c r="G78" s="51">
        <f>F78-C78</f>
        <v>-2305</v>
      </c>
      <c r="H78" s="52">
        <f>(F78-C78)/C78</f>
        <v>-0.22402565847021091</v>
      </c>
      <c r="I78" s="12">
        <f>F78-D78</f>
        <v>-2111</v>
      </c>
      <c r="J78" s="13">
        <f>(F78-D78)/D78</f>
        <v>-0.2091134224863794</v>
      </c>
      <c r="K78" s="12">
        <f>F78-E78</f>
        <v>1027</v>
      </c>
      <c r="L78" s="59">
        <f>(F78-E78)/E78</f>
        <v>0.14762110104930287</v>
      </c>
      <c r="M78" s="73"/>
      <c r="N78" s="61" t="s">
        <v>92</v>
      </c>
      <c r="O78" s="61" t="s">
        <v>74</v>
      </c>
      <c r="P78" s="61">
        <v>9930</v>
      </c>
      <c r="Q78" s="61">
        <v>9075</v>
      </c>
      <c r="R78" s="61">
        <v>9692</v>
      </c>
      <c r="S78" s="61">
        <v>9483</v>
      </c>
      <c r="T78" s="51">
        <f>S78-P78</f>
        <v>-447</v>
      </c>
      <c r="U78" s="52">
        <f>(S78-P78)/P78</f>
        <v>-4.501510574018127E-2</v>
      </c>
      <c r="V78" s="12">
        <f>S78-Q78</f>
        <v>408</v>
      </c>
      <c r="W78" s="13">
        <f>(S78-Q78)/Q78</f>
        <v>4.495867768595041E-2</v>
      </c>
      <c r="X78" s="12">
        <f>S78-R78</f>
        <v>-209</v>
      </c>
      <c r="Y78" s="59">
        <f>(S78-R78)/R78</f>
        <v>-2.156417664052827E-2</v>
      </c>
    </row>
    <row r="79" spans="1:25" s="50" customFormat="1" x14ac:dyDescent="0.35">
      <c r="A79" s="61" t="s">
        <v>83</v>
      </c>
      <c r="B79" s="61" t="s">
        <v>65</v>
      </c>
      <c r="C79" s="61">
        <v>4784</v>
      </c>
      <c r="D79" s="61">
        <v>5090</v>
      </c>
      <c r="E79" s="61">
        <v>6906</v>
      </c>
      <c r="F79" s="61">
        <v>7309</v>
      </c>
      <c r="G79" s="51">
        <f>F79-C79</f>
        <v>2525</v>
      </c>
      <c r="H79" s="52">
        <f>(F79-C79)/C79</f>
        <v>0.52780100334448166</v>
      </c>
      <c r="I79" s="12">
        <f>F79-D79</f>
        <v>2219</v>
      </c>
      <c r="J79" s="13">
        <f>(F79-D79)/D79</f>
        <v>0.43595284872298623</v>
      </c>
      <c r="K79" s="12">
        <f>F79-E79</f>
        <v>403</v>
      </c>
      <c r="L79" s="13">
        <f>(F79-E79)/E79</f>
        <v>5.8355053576600056E-2</v>
      </c>
      <c r="M79" s="73"/>
      <c r="N79" s="61" t="s">
        <v>83</v>
      </c>
      <c r="O79" s="61" t="s">
        <v>65</v>
      </c>
      <c r="P79" s="61">
        <v>6909</v>
      </c>
      <c r="Q79" s="61">
        <v>7726</v>
      </c>
      <c r="R79" s="61">
        <v>8390</v>
      </c>
      <c r="S79" s="61">
        <v>9844</v>
      </c>
      <c r="T79" s="51">
        <f>S79-P79</f>
        <v>2935</v>
      </c>
      <c r="U79" s="52">
        <f>(S79-P79)/P79</f>
        <v>0.42480822116080474</v>
      </c>
      <c r="V79" s="12">
        <f>S79-Q79</f>
        <v>2118</v>
      </c>
      <c r="W79" s="13">
        <f>(S79-Q79)/Q79</f>
        <v>0.27413926999741134</v>
      </c>
      <c r="X79" s="12">
        <f>S79-R79</f>
        <v>1454</v>
      </c>
      <c r="Y79" s="13">
        <f>(S79-R79)/R79</f>
        <v>0.1733015494636472</v>
      </c>
    </row>
    <row r="80" spans="1:25" s="50" customFormat="1" x14ac:dyDescent="0.35">
      <c r="A80" s="61" t="s">
        <v>91</v>
      </c>
      <c r="B80" s="61" t="s">
        <v>73</v>
      </c>
      <c r="C80" s="61">
        <v>4316</v>
      </c>
      <c r="D80" s="61">
        <v>3904</v>
      </c>
      <c r="E80" s="61">
        <v>4257</v>
      </c>
      <c r="F80" s="61">
        <v>4606</v>
      </c>
      <c r="G80" s="51">
        <f>F80-C80</f>
        <v>290</v>
      </c>
      <c r="H80" s="52">
        <f>(F80-C80)/C80</f>
        <v>6.7191844300278039E-2</v>
      </c>
      <c r="I80" s="12">
        <f>F80-D80</f>
        <v>702</v>
      </c>
      <c r="J80" s="13">
        <f>(F80-D80)/D80</f>
        <v>0.17981557377049182</v>
      </c>
      <c r="K80" s="12">
        <f>F80-E80</f>
        <v>349</v>
      </c>
      <c r="L80" s="13">
        <f>(F80-E80)/E80</f>
        <v>8.1982616866337801E-2</v>
      </c>
      <c r="M80" s="73"/>
      <c r="N80" s="61" t="s">
        <v>91</v>
      </c>
      <c r="O80" s="61" t="s">
        <v>73</v>
      </c>
      <c r="P80" s="61">
        <v>3734</v>
      </c>
      <c r="Q80" s="61">
        <v>5194</v>
      </c>
      <c r="R80" s="61">
        <v>4422</v>
      </c>
      <c r="S80" s="61">
        <v>4709</v>
      </c>
      <c r="T80" s="51">
        <f>S80-P80</f>
        <v>975</v>
      </c>
      <c r="U80" s="52">
        <f>(S80-P80)/P80</f>
        <v>0.26111408677021958</v>
      </c>
      <c r="V80" s="12">
        <f>S80-Q80</f>
        <v>-485</v>
      </c>
      <c r="W80" s="13">
        <f>(S80-Q80)/Q80</f>
        <v>-9.3376973430881791E-2</v>
      </c>
      <c r="X80" s="12">
        <f>S80-R80</f>
        <v>287</v>
      </c>
      <c r="Y80" s="13">
        <f>(S80-R80)/R80</f>
        <v>6.4902758932609675E-2</v>
      </c>
    </row>
    <row r="81" spans="1:25" s="50" customFormat="1" x14ac:dyDescent="0.35">
      <c r="A81" s="61" t="s">
        <v>82</v>
      </c>
      <c r="B81" s="61" t="s">
        <v>64</v>
      </c>
      <c r="C81" s="61">
        <v>2688</v>
      </c>
      <c r="D81" s="61">
        <v>2263</v>
      </c>
      <c r="E81" s="61">
        <v>3414</v>
      </c>
      <c r="F81" s="61">
        <v>3290</v>
      </c>
      <c r="G81" s="51">
        <f>F81-C81</f>
        <v>602</v>
      </c>
      <c r="H81" s="52">
        <f>(F81-C81)/C81</f>
        <v>0.22395833333333334</v>
      </c>
      <c r="I81" s="12">
        <f>F81-D81</f>
        <v>1027</v>
      </c>
      <c r="J81" s="13">
        <f>(F81-D81)/D81</f>
        <v>0.4538223596995139</v>
      </c>
      <c r="K81" s="12">
        <f>F81-E81</f>
        <v>-124</v>
      </c>
      <c r="L81" s="13">
        <f>(F81-E81)/E81</f>
        <v>-3.6321031048623317E-2</v>
      </c>
      <c r="M81" s="73"/>
      <c r="N81" s="61" t="s">
        <v>82</v>
      </c>
      <c r="O81" s="61" t="s">
        <v>64</v>
      </c>
      <c r="P81" s="61">
        <v>2607</v>
      </c>
      <c r="Q81" s="61">
        <v>3827</v>
      </c>
      <c r="R81" s="61">
        <v>3460</v>
      </c>
      <c r="S81" s="61">
        <v>3509</v>
      </c>
      <c r="T81" s="51">
        <f>S81-P81</f>
        <v>902</v>
      </c>
      <c r="U81" s="52">
        <f>(S81-P81)/P81</f>
        <v>0.34599156118143459</v>
      </c>
      <c r="V81" s="12">
        <f>S81-Q81</f>
        <v>-318</v>
      </c>
      <c r="W81" s="13">
        <f>(S81-Q81)/Q81</f>
        <v>-8.3093807159655086E-2</v>
      </c>
      <c r="X81" s="12">
        <f>S81-R81</f>
        <v>49</v>
      </c>
      <c r="Y81" s="13">
        <f>(S81-R81)/R81</f>
        <v>1.4161849710982659E-2</v>
      </c>
    </row>
    <row r="82" spans="1:25" s="50" customFormat="1" x14ac:dyDescent="0.35">
      <c r="A82" s="61" t="s">
        <v>87</v>
      </c>
      <c r="B82" s="61" t="s">
        <v>69</v>
      </c>
      <c r="C82" s="61">
        <v>1665</v>
      </c>
      <c r="D82" s="61">
        <v>1396</v>
      </c>
      <c r="E82" s="61">
        <v>2506</v>
      </c>
      <c r="F82" s="61">
        <v>1982</v>
      </c>
      <c r="G82" s="51">
        <f>F82-C82</f>
        <v>317</v>
      </c>
      <c r="H82" s="52">
        <f>(F82-C82)/C82</f>
        <v>0.19039039039039038</v>
      </c>
      <c r="I82" s="12">
        <f>F82-D82</f>
        <v>586</v>
      </c>
      <c r="J82" s="13">
        <f>(F82-D82)/D82</f>
        <v>0.41977077363896848</v>
      </c>
      <c r="K82" s="12">
        <f>F82-E82</f>
        <v>-524</v>
      </c>
      <c r="L82" s="13">
        <f>(F82-E82)/E82</f>
        <v>-0.20909816440542697</v>
      </c>
      <c r="M82" s="73"/>
      <c r="N82" s="61" t="s">
        <v>87</v>
      </c>
      <c r="O82" s="61" t="s">
        <v>69</v>
      </c>
      <c r="P82" s="61">
        <v>1582</v>
      </c>
      <c r="Q82" s="61">
        <v>1358</v>
      </c>
      <c r="R82" s="61">
        <v>2202</v>
      </c>
      <c r="S82" s="61">
        <v>2597</v>
      </c>
      <c r="T82" s="51">
        <f>S82-P82</f>
        <v>1015</v>
      </c>
      <c r="U82" s="52">
        <f>(S82-P82)/P82</f>
        <v>0.6415929203539823</v>
      </c>
      <c r="V82" s="12">
        <f>S82-Q82</f>
        <v>1239</v>
      </c>
      <c r="W82" s="13">
        <f>(S82-Q82)/Q82</f>
        <v>0.91237113402061853</v>
      </c>
      <c r="X82" s="12">
        <f>S82-R82</f>
        <v>395</v>
      </c>
      <c r="Y82" s="13">
        <f>(S82-R82)/R82</f>
        <v>0.17938237965485923</v>
      </c>
    </row>
    <row r="83" spans="1:25" s="50" customFormat="1" x14ac:dyDescent="0.35">
      <c r="A83" s="61" t="s">
        <v>85</v>
      </c>
      <c r="B83" s="61" t="s">
        <v>67</v>
      </c>
      <c r="C83" s="61">
        <v>1813</v>
      </c>
      <c r="D83" s="61">
        <v>2295</v>
      </c>
      <c r="E83" s="61">
        <v>1542</v>
      </c>
      <c r="F83" s="61">
        <v>1416</v>
      </c>
      <c r="G83" s="51">
        <f>F83-C83</f>
        <v>-397</v>
      </c>
      <c r="H83" s="52">
        <f>(F83-C83)/C83</f>
        <v>-0.21897407611693326</v>
      </c>
      <c r="I83" s="12">
        <f>F83-D83</f>
        <v>-879</v>
      </c>
      <c r="J83" s="13">
        <f>(F83-D83)/D83</f>
        <v>-0.38300653594771245</v>
      </c>
      <c r="K83" s="12">
        <f>F83-E83</f>
        <v>-126</v>
      </c>
      <c r="L83" s="13">
        <f>(F83-E83)/E83</f>
        <v>-8.171206225680934E-2</v>
      </c>
      <c r="M83" s="73"/>
      <c r="N83" s="61" t="s">
        <v>85</v>
      </c>
      <c r="O83" s="61" t="s">
        <v>67</v>
      </c>
      <c r="P83" s="61">
        <v>1265</v>
      </c>
      <c r="Q83" s="61">
        <v>1552</v>
      </c>
      <c r="R83" s="61">
        <v>1907</v>
      </c>
      <c r="S83" s="61">
        <v>2759</v>
      </c>
      <c r="T83" s="51">
        <f>S83-P83</f>
        <v>1494</v>
      </c>
      <c r="U83" s="52">
        <f>(S83-P83)/P83</f>
        <v>1.1810276679841898</v>
      </c>
      <c r="V83" s="12">
        <f>S83-Q83</f>
        <v>1207</v>
      </c>
      <c r="W83" s="13">
        <f>(S83-Q83)/Q83</f>
        <v>0.77770618556701032</v>
      </c>
      <c r="X83" s="12">
        <f>S83-R83</f>
        <v>852</v>
      </c>
      <c r="Y83" s="13">
        <f>(S83-R83)/R83</f>
        <v>0.44677503932878865</v>
      </c>
    </row>
    <row r="84" spans="1:25" s="50" customFormat="1" x14ac:dyDescent="0.35">
      <c r="A84" s="61" t="s">
        <v>81</v>
      </c>
      <c r="B84" s="61" t="s">
        <v>63</v>
      </c>
      <c r="C84" s="61">
        <v>2154</v>
      </c>
      <c r="D84" s="61">
        <v>2188</v>
      </c>
      <c r="E84" s="61">
        <v>2365</v>
      </c>
      <c r="F84" s="61">
        <v>2134</v>
      </c>
      <c r="G84" s="51">
        <f>F84-C84</f>
        <v>-20</v>
      </c>
      <c r="H84" s="52">
        <f>(F84-C84)/C84</f>
        <v>-9.285051067780872E-3</v>
      </c>
      <c r="I84" s="12">
        <f>F84-D84</f>
        <v>-54</v>
      </c>
      <c r="J84" s="13">
        <f>(F84-D84)/D84</f>
        <v>-2.4680073126142597E-2</v>
      </c>
      <c r="K84" s="12">
        <f>F84-E84</f>
        <v>-231</v>
      </c>
      <c r="L84" s="59">
        <f>(F84-E84)/E84</f>
        <v>-9.7674418604651161E-2</v>
      </c>
      <c r="M84" s="73"/>
      <c r="N84" s="61" t="s">
        <v>81</v>
      </c>
      <c r="O84" s="61" t="s">
        <v>63</v>
      </c>
      <c r="P84" s="61">
        <v>2206</v>
      </c>
      <c r="Q84" s="61">
        <v>1988</v>
      </c>
      <c r="R84" s="61">
        <v>2228</v>
      </c>
      <c r="S84" s="61">
        <v>1844</v>
      </c>
      <c r="T84" s="51">
        <f>S84-P84</f>
        <v>-362</v>
      </c>
      <c r="U84" s="52">
        <f>(S84-P84)/P84</f>
        <v>-0.16409791477787852</v>
      </c>
      <c r="V84" s="12">
        <f>S84-Q84</f>
        <v>-144</v>
      </c>
      <c r="W84" s="13">
        <f>(S84-Q84)/Q84</f>
        <v>-7.2434607645875254E-2</v>
      </c>
      <c r="X84" s="12">
        <f>S84-R84</f>
        <v>-384</v>
      </c>
      <c r="Y84" s="59">
        <f>(S84-R84)/R84</f>
        <v>-0.17235188509874327</v>
      </c>
    </row>
    <row r="85" spans="1:25" s="50" customFormat="1" x14ac:dyDescent="0.35">
      <c r="A85" s="61" t="s">
        <v>79</v>
      </c>
      <c r="B85" s="61" t="s">
        <v>61</v>
      </c>
      <c r="C85" s="61">
        <v>1258</v>
      </c>
      <c r="D85" s="61">
        <v>1028</v>
      </c>
      <c r="E85" s="61">
        <v>1284</v>
      </c>
      <c r="F85" s="61">
        <v>1381</v>
      </c>
      <c r="G85" s="51">
        <f>F85-C85</f>
        <v>123</v>
      </c>
      <c r="H85" s="52">
        <f>(F85-C85)/C85</f>
        <v>9.7774244833068361E-2</v>
      </c>
      <c r="I85" s="12">
        <f>F85-D85</f>
        <v>353</v>
      </c>
      <c r="J85" s="13">
        <f>(F85-D85)/D85</f>
        <v>0.3433852140077821</v>
      </c>
      <c r="K85" s="12">
        <f>F85-E85</f>
        <v>97</v>
      </c>
      <c r="L85" s="59">
        <f>(F85-E85)/E85</f>
        <v>7.5545171339563857E-2</v>
      </c>
      <c r="M85" s="73"/>
      <c r="N85" s="61" t="s">
        <v>79</v>
      </c>
      <c r="O85" s="61" t="s">
        <v>61</v>
      </c>
      <c r="P85" s="61">
        <v>1181</v>
      </c>
      <c r="Q85" s="61">
        <v>1106</v>
      </c>
      <c r="R85" s="61">
        <v>982</v>
      </c>
      <c r="S85" s="61">
        <v>1391</v>
      </c>
      <c r="T85" s="51">
        <f>S85-P85</f>
        <v>210</v>
      </c>
      <c r="U85" s="52">
        <f>(S85-P85)/P85</f>
        <v>0.17781541066892464</v>
      </c>
      <c r="V85" s="12">
        <f>S85-Q85</f>
        <v>285</v>
      </c>
      <c r="W85" s="13">
        <f>(S85-Q85)/Q85</f>
        <v>0.25768535262206149</v>
      </c>
      <c r="X85" s="12">
        <f>S85-R85</f>
        <v>409</v>
      </c>
      <c r="Y85" s="59">
        <f>(S85-R85)/R85</f>
        <v>0.41649694501018331</v>
      </c>
    </row>
    <row r="87" spans="1:25" x14ac:dyDescent="0.35">
      <c r="A87" s="1" t="s">
        <v>95</v>
      </c>
      <c r="N87" s="1" t="s">
        <v>95</v>
      </c>
    </row>
    <row r="88" spans="1:25" x14ac:dyDescent="0.35">
      <c r="A88" s="43" t="s">
        <v>97</v>
      </c>
      <c r="N88" s="43" t="s">
        <v>97</v>
      </c>
    </row>
    <row r="89" spans="1:25" x14ac:dyDescent="0.35">
      <c r="A89" s="28"/>
      <c r="B89" s="29"/>
      <c r="C89" s="14">
        <v>2019</v>
      </c>
      <c r="D89" s="15">
        <v>2020</v>
      </c>
      <c r="E89" s="17">
        <v>2024</v>
      </c>
      <c r="F89" s="18">
        <v>2025</v>
      </c>
      <c r="G89" s="77"/>
      <c r="H89" s="78"/>
      <c r="I89" s="78"/>
      <c r="J89" s="78"/>
      <c r="K89" s="78"/>
      <c r="L89" s="79"/>
      <c r="M89" s="66"/>
      <c r="N89" s="28"/>
      <c r="O89" s="29"/>
      <c r="P89" s="14">
        <v>2019</v>
      </c>
      <c r="Q89" s="15">
        <v>2020</v>
      </c>
      <c r="R89" s="17">
        <v>2024</v>
      </c>
      <c r="S89" s="18">
        <v>2025</v>
      </c>
      <c r="T89" s="77"/>
      <c r="U89" s="78"/>
      <c r="V89" s="78"/>
      <c r="W89" s="78"/>
      <c r="X89" s="78"/>
      <c r="Y89" s="79"/>
    </row>
    <row r="90" spans="1:25" x14ac:dyDescent="0.35">
      <c r="A90" s="28"/>
      <c r="B90" s="29"/>
      <c r="C90" s="6" t="s">
        <v>26</v>
      </c>
      <c r="D90" s="8" t="s">
        <v>26</v>
      </c>
      <c r="E90" s="9" t="s">
        <v>26</v>
      </c>
      <c r="F90" s="10" t="s">
        <v>26</v>
      </c>
      <c r="G90" s="19" t="s">
        <v>54</v>
      </c>
      <c r="H90" s="19"/>
      <c r="I90" s="19"/>
      <c r="J90" s="19"/>
      <c r="K90" s="19"/>
      <c r="L90" s="19"/>
      <c r="M90" s="67"/>
      <c r="N90" s="28"/>
      <c r="O90" s="29"/>
      <c r="P90" s="6" t="s">
        <v>27</v>
      </c>
      <c r="Q90" s="8" t="s">
        <v>27</v>
      </c>
      <c r="R90" s="9" t="s">
        <v>27</v>
      </c>
      <c r="S90" s="10" t="s">
        <v>27</v>
      </c>
      <c r="T90" s="19" t="s">
        <v>54</v>
      </c>
      <c r="U90" s="19"/>
      <c r="V90" s="19"/>
      <c r="W90" s="19"/>
      <c r="X90" s="19"/>
      <c r="Y90" s="19"/>
    </row>
    <row r="91" spans="1:25" s="7" customFormat="1" x14ac:dyDescent="0.35">
      <c r="A91" s="30"/>
      <c r="B91" s="31"/>
      <c r="C91" s="32" t="s">
        <v>28</v>
      </c>
      <c r="D91" s="33" t="s">
        <v>28</v>
      </c>
      <c r="E91" s="34" t="s">
        <v>28</v>
      </c>
      <c r="F91" s="35" t="s">
        <v>28</v>
      </c>
      <c r="G91" s="19" t="s">
        <v>55</v>
      </c>
      <c r="H91" s="19"/>
      <c r="I91" s="20" t="s">
        <v>56</v>
      </c>
      <c r="J91" s="20"/>
      <c r="K91" s="19" t="s">
        <v>57</v>
      </c>
      <c r="L91" s="19"/>
      <c r="M91" s="68"/>
      <c r="N91" s="30"/>
      <c r="O91" s="31"/>
      <c r="P91" s="32" t="s">
        <v>29</v>
      </c>
      <c r="Q91" s="33" t="s">
        <v>29</v>
      </c>
      <c r="R91" s="34" t="s">
        <v>29</v>
      </c>
      <c r="S91" s="35" t="s">
        <v>29</v>
      </c>
      <c r="T91" s="19" t="s">
        <v>55</v>
      </c>
      <c r="U91" s="19"/>
      <c r="V91" s="20" t="s">
        <v>56</v>
      </c>
      <c r="W91" s="20"/>
      <c r="X91" s="19" t="s">
        <v>57</v>
      </c>
      <c r="Y91" s="19"/>
    </row>
    <row r="92" spans="1:25" x14ac:dyDescent="0.35">
      <c r="A92" s="60" t="s">
        <v>31</v>
      </c>
      <c r="B92" s="60" t="s">
        <v>77</v>
      </c>
      <c r="C92" s="62">
        <v>155230</v>
      </c>
      <c r="D92" s="62">
        <v>152122</v>
      </c>
      <c r="E92" s="62">
        <v>184860</v>
      </c>
      <c r="F92" s="62">
        <v>181454</v>
      </c>
      <c r="G92" s="12">
        <f>F92-C92</f>
        <v>26224</v>
      </c>
      <c r="H92" s="13">
        <f>(F92-C92)/C92</f>
        <v>0.1689364169297172</v>
      </c>
      <c r="I92" s="12">
        <f>F92-D92</f>
        <v>29332</v>
      </c>
      <c r="J92" s="13">
        <f>(F92-D92)/D92</f>
        <v>0.19281892165498746</v>
      </c>
      <c r="K92" s="12">
        <f>F92-E92</f>
        <v>-3406</v>
      </c>
      <c r="L92" s="13">
        <f>(F92-E92)/E92</f>
        <v>-1.8424753867791844E-2</v>
      </c>
      <c r="M92" s="72"/>
      <c r="N92" s="60" t="s">
        <v>31</v>
      </c>
      <c r="O92" s="60" t="s">
        <v>77</v>
      </c>
      <c r="P92" s="62">
        <v>171453</v>
      </c>
      <c r="Q92" s="62">
        <v>180264</v>
      </c>
      <c r="R92" s="62">
        <v>197729</v>
      </c>
      <c r="S92" s="62">
        <v>198717</v>
      </c>
      <c r="T92" s="12">
        <f>S92-P92</f>
        <v>27264</v>
      </c>
      <c r="U92" s="13">
        <f>(S92-P92)/P92</f>
        <v>0.15901734002904586</v>
      </c>
      <c r="V92" s="12">
        <f>S92-Q92</f>
        <v>18453</v>
      </c>
      <c r="W92" s="13">
        <f>(S92-Q92)/Q92</f>
        <v>0.10236652909066703</v>
      </c>
      <c r="X92" s="12">
        <f>S92-R92</f>
        <v>988</v>
      </c>
      <c r="Y92" s="23">
        <f>(S92-R92)/R92</f>
        <v>4.9967379595304683E-3</v>
      </c>
    </row>
    <row r="93" spans="1:25" s="50" customFormat="1" x14ac:dyDescent="0.35">
      <c r="A93" s="61" t="s">
        <v>93</v>
      </c>
      <c r="B93" s="61" t="s">
        <v>78</v>
      </c>
      <c r="C93" s="61">
        <v>45414</v>
      </c>
      <c r="D93" s="61">
        <v>42043</v>
      </c>
      <c r="E93" s="61">
        <v>64544</v>
      </c>
      <c r="F93" s="61">
        <v>65989</v>
      </c>
      <c r="G93" s="51">
        <f>F93-C93</f>
        <v>20575</v>
      </c>
      <c r="H93" s="52">
        <f>(F93-C93)/C93</f>
        <v>0.45305412427885672</v>
      </c>
      <c r="I93" s="12">
        <f>F93-D93</f>
        <v>23946</v>
      </c>
      <c r="J93" s="13">
        <f>(F93-D93)/D93</f>
        <v>0.56955973646029068</v>
      </c>
      <c r="K93" s="12">
        <f t="shared" ref="K93:K94" si="16">F93-E93</f>
        <v>1445</v>
      </c>
      <c r="L93" s="59">
        <f t="shared" ref="L93:L94" si="17">(F93-E93)/E93</f>
        <v>2.2387828458106097E-2</v>
      </c>
      <c r="M93" s="73"/>
      <c r="N93" s="61" t="s">
        <v>93</v>
      </c>
      <c r="O93" s="61" t="s">
        <v>78</v>
      </c>
      <c r="P93" s="61">
        <v>44971</v>
      </c>
      <c r="Q93" s="61">
        <v>48780</v>
      </c>
      <c r="R93" s="61">
        <v>67890</v>
      </c>
      <c r="S93" s="61">
        <v>66305</v>
      </c>
      <c r="T93" s="51">
        <f>S93-P93</f>
        <v>21334</v>
      </c>
      <c r="U93" s="52">
        <f>(S93-P93)/P93</f>
        <v>0.47439460985968734</v>
      </c>
      <c r="V93" s="12">
        <f>S93-Q93</f>
        <v>17525</v>
      </c>
      <c r="W93" s="13">
        <f>(S93-Q93)/Q93</f>
        <v>0.35926609266092663</v>
      </c>
      <c r="X93" s="12">
        <f t="shared" ref="X93:X94" si="18">S93-R93</f>
        <v>-1585</v>
      </c>
      <c r="Y93" s="59">
        <f t="shared" ref="Y93:Y94" si="19">(S93-R93)/R93</f>
        <v>-2.3346590072175578E-2</v>
      </c>
    </row>
    <row r="94" spans="1:25" s="50" customFormat="1" x14ac:dyDescent="0.35">
      <c r="A94" s="61" t="s">
        <v>58</v>
      </c>
      <c r="B94" s="61" t="s">
        <v>58</v>
      </c>
      <c r="C94" s="61">
        <v>34927</v>
      </c>
      <c r="D94" s="61">
        <v>30274</v>
      </c>
      <c r="E94" s="61">
        <v>53798</v>
      </c>
      <c r="F94" s="61">
        <v>56367</v>
      </c>
      <c r="G94" s="54">
        <f>F94-C94</f>
        <v>21440</v>
      </c>
      <c r="H94" s="55">
        <f>(F94-C94)/C94</f>
        <v>0.61385174793139974</v>
      </c>
      <c r="I94" s="25">
        <f>F94-D94</f>
        <v>26093</v>
      </c>
      <c r="J94" s="26">
        <f>(F94-D94)/D94</f>
        <v>0.86189469511792294</v>
      </c>
      <c r="K94" s="25">
        <f t="shared" si="16"/>
        <v>2569</v>
      </c>
      <c r="L94" s="26">
        <f t="shared" si="17"/>
        <v>4.7752704561507861E-2</v>
      </c>
      <c r="M94" s="73"/>
      <c r="N94" s="61" t="s">
        <v>58</v>
      </c>
      <c r="O94" s="61" t="s">
        <v>58</v>
      </c>
      <c r="P94" s="61">
        <v>32457</v>
      </c>
      <c r="Q94" s="61">
        <v>34738</v>
      </c>
      <c r="R94" s="61">
        <v>56714</v>
      </c>
      <c r="S94" s="61">
        <v>57010</v>
      </c>
      <c r="T94" s="47">
        <f>S94-P94</f>
        <v>24553</v>
      </c>
      <c r="U94" s="48">
        <f>(S94-P94)/P94</f>
        <v>0.75647780139877374</v>
      </c>
      <c r="V94" s="47">
        <f>S94-Q94</f>
        <v>22272</v>
      </c>
      <c r="W94" s="48">
        <f>(S94-Q94)/Q94</f>
        <v>0.64114226495480453</v>
      </c>
      <c r="X94" s="47">
        <f t="shared" si="18"/>
        <v>296</v>
      </c>
      <c r="Y94" s="48">
        <f t="shared" si="19"/>
        <v>5.2191698698733999E-3</v>
      </c>
    </row>
    <row r="95" spans="1:25" s="50" customFormat="1" x14ac:dyDescent="0.35">
      <c r="A95" s="61" t="s">
        <v>86</v>
      </c>
      <c r="B95" s="61" t="s">
        <v>68</v>
      </c>
      <c r="C95" s="61">
        <v>22321</v>
      </c>
      <c r="D95" s="61">
        <v>21991</v>
      </c>
      <c r="E95" s="61">
        <v>24150</v>
      </c>
      <c r="F95" s="61">
        <v>24175</v>
      </c>
      <c r="G95" s="51">
        <f>F95-C95</f>
        <v>1854</v>
      </c>
      <c r="H95" s="52">
        <f>(F95-C95)/C95</f>
        <v>8.3060794767259527E-2</v>
      </c>
      <c r="I95" s="12">
        <f>F95-D95</f>
        <v>2184</v>
      </c>
      <c r="J95" s="13">
        <f>(F95-D95)/D95</f>
        <v>9.9313355463598749E-2</v>
      </c>
      <c r="K95" s="12">
        <f>F95-E95</f>
        <v>25</v>
      </c>
      <c r="L95" s="13">
        <f>(F95-E95)/E95</f>
        <v>1.0351966873706005E-3</v>
      </c>
      <c r="M95" s="73"/>
      <c r="N95" s="61" t="s">
        <v>86</v>
      </c>
      <c r="O95" s="61" t="s">
        <v>68</v>
      </c>
      <c r="P95" s="61">
        <v>28879</v>
      </c>
      <c r="Q95" s="61">
        <v>29201</v>
      </c>
      <c r="R95" s="61">
        <v>28070</v>
      </c>
      <c r="S95" s="61">
        <v>27605</v>
      </c>
      <c r="T95" s="51">
        <f>S95-P95</f>
        <v>-1274</v>
      </c>
      <c r="U95" s="52">
        <f>(S95-P95)/P95</f>
        <v>-4.4115100938398141E-2</v>
      </c>
      <c r="V95" s="12">
        <f>S95-Q95</f>
        <v>-1596</v>
      </c>
      <c r="W95" s="13">
        <f>(S95-Q95)/Q95</f>
        <v>-5.4655662477312419E-2</v>
      </c>
      <c r="X95" s="12">
        <f>S95-R95</f>
        <v>-465</v>
      </c>
      <c r="Y95" s="13">
        <f>(S95-R95)/R95</f>
        <v>-1.6565728535803348E-2</v>
      </c>
    </row>
    <row r="96" spans="1:25" s="50" customFormat="1" x14ac:dyDescent="0.35">
      <c r="A96" s="61" t="s">
        <v>75</v>
      </c>
      <c r="B96" s="61" t="s">
        <v>75</v>
      </c>
      <c r="C96" s="61">
        <v>19117</v>
      </c>
      <c r="D96" s="61">
        <v>19836</v>
      </c>
      <c r="E96" s="61">
        <v>21817</v>
      </c>
      <c r="F96" s="61">
        <v>20939</v>
      </c>
      <c r="G96" s="51">
        <f>F96-C96</f>
        <v>1822</v>
      </c>
      <c r="H96" s="52">
        <f>(F96-C96)/C96</f>
        <v>9.5307841188470993E-2</v>
      </c>
      <c r="I96" s="12">
        <f>F96-D96</f>
        <v>1103</v>
      </c>
      <c r="J96" s="13">
        <f>(F96-D96)/D96</f>
        <v>5.5605968945351886E-2</v>
      </c>
      <c r="K96" s="12">
        <f>F96-E96</f>
        <v>-878</v>
      </c>
      <c r="L96" s="13">
        <f>(F96-E96)/E96</f>
        <v>-4.0243846541687674E-2</v>
      </c>
      <c r="M96" s="73"/>
      <c r="N96" s="61" t="s">
        <v>75</v>
      </c>
      <c r="O96" s="61" t="s">
        <v>75</v>
      </c>
      <c r="P96" s="61">
        <v>26445</v>
      </c>
      <c r="Q96" s="61">
        <v>25899</v>
      </c>
      <c r="R96" s="61">
        <v>26140</v>
      </c>
      <c r="S96" s="61">
        <v>25413</v>
      </c>
      <c r="T96" s="51">
        <f>S96-P96</f>
        <v>-1032</v>
      </c>
      <c r="U96" s="52">
        <f>(S96-P96)/P96</f>
        <v>-3.9024390243902439E-2</v>
      </c>
      <c r="V96" s="12">
        <f>S96-Q96</f>
        <v>-486</v>
      </c>
      <c r="W96" s="13">
        <f>(S96-Q96)/Q96</f>
        <v>-1.8765203289702305E-2</v>
      </c>
      <c r="X96" s="12">
        <f>S96-R96</f>
        <v>-727</v>
      </c>
      <c r="Y96" s="13">
        <f>(S96-R96)/R96</f>
        <v>-2.781178270849273E-2</v>
      </c>
    </row>
    <row r="97" spans="1:25" s="50" customFormat="1" x14ac:dyDescent="0.35">
      <c r="A97" s="61" t="s">
        <v>80</v>
      </c>
      <c r="B97" s="61" t="s">
        <v>62</v>
      </c>
      <c r="C97" s="61">
        <v>17140</v>
      </c>
      <c r="D97" s="61">
        <v>15790</v>
      </c>
      <c r="E97" s="61">
        <v>18617</v>
      </c>
      <c r="F97" s="61">
        <v>19056</v>
      </c>
      <c r="G97" s="51">
        <f>F97-C97</f>
        <v>1916</v>
      </c>
      <c r="H97" s="52">
        <f>(F97-C97)/C97</f>
        <v>0.1117852975495916</v>
      </c>
      <c r="I97" s="12">
        <f>F97-D97</f>
        <v>3266</v>
      </c>
      <c r="J97" s="13">
        <f>(F97-D97)/D97</f>
        <v>0.20683977200759976</v>
      </c>
      <c r="K97" s="12">
        <f>F97-E97</f>
        <v>439</v>
      </c>
      <c r="L97" s="13">
        <f>(F97-E97)/E97</f>
        <v>2.3580598377826719E-2</v>
      </c>
      <c r="M97" s="73"/>
      <c r="N97" s="61" t="s">
        <v>80</v>
      </c>
      <c r="O97" s="61" t="s">
        <v>62</v>
      </c>
      <c r="P97" s="61">
        <v>19229</v>
      </c>
      <c r="Q97" s="61">
        <v>19887</v>
      </c>
      <c r="R97" s="61">
        <v>20527</v>
      </c>
      <c r="S97" s="61">
        <v>21433</v>
      </c>
      <c r="T97" s="51">
        <f>S97-P97</f>
        <v>2204</v>
      </c>
      <c r="U97" s="52">
        <f>(S97-P97)/P97</f>
        <v>0.11461854490613137</v>
      </c>
      <c r="V97" s="12">
        <f>S97-Q97</f>
        <v>1546</v>
      </c>
      <c r="W97" s="13">
        <f>(S97-Q97)/Q97</f>
        <v>7.7739226630462108E-2</v>
      </c>
      <c r="X97" s="12">
        <f>S97-R97</f>
        <v>906</v>
      </c>
      <c r="Y97" s="13">
        <f>(S97-R97)/R97</f>
        <v>4.413699030545136E-2</v>
      </c>
    </row>
    <row r="98" spans="1:25" s="50" customFormat="1" x14ac:dyDescent="0.35">
      <c r="A98" s="61" t="s">
        <v>89</v>
      </c>
      <c r="B98" s="61" t="s">
        <v>71</v>
      </c>
      <c r="C98" s="61">
        <v>21106</v>
      </c>
      <c r="D98" s="61">
        <v>21030</v>
      </c>
      <c r="E98" s="61">
        <v>19117</v>
      </c>
      <c r="F98" s="61">
        <v>17089</v>
      </c>
      <c r="G98" s="51">
        <f>F98-C98</f>
        <v>-4017</v>
      </c>
      <c r="H98" s="52">
        <f>(F98-C98)/C98</f>
        <v>-0.19032502605894058</v>
      </c>
      <c r="I98" s="12">
        <f>F98-D98</f>
        <v>-3941</v>
      </c>
      <c r="J98" s="13">
        <f>(F98-D98)/D98</f>
        <v>-0.18739895387541608</v>
      </c>
      <c r="K98" s="12">
        <f>F98-E98</f>
        <v>-2028</v>
      </c>
      <c r="L98" s="13">
        <f>(F98-E98)/E98</f>
        <v>-0.10608359052152534</v>
      </c>
      <c r="M98" s="73"/>
      <c r="N98" s="61" t="s">
        <v>89</v>
      </c>
      <c r="O98" s="61" t="s">
        <v>71</v>
      </c>
      <c r="P98" s="61">
        <v>21278</v>
      </c>
      <c r="Q98" s="61">
        <v>23222</v>
      </c>
      <c r="R98" s="61">
        <v>19421</v>
      </c>
      <c r="S98" s="61">
        <v>20196</v>
      </c>
      <c r="T98" s="51">
        <f>S98-P98</f>
        <v>-1082</v>
      </c>
      <c r="U98" s="52">
        <f>(S98-P98)/P98</f>
        <v>-5.0850643857505408E-2</v>
      </c>
      <c r="V98" s="12">
        <f>S98-Q98</f>
        <v>-3026</v>
      </c>
      <c r="W98" s="13">
        <f>(S98-Q98)/Q98</f>
        <v>-0.13030746705710103</v>
      </c>
      <c r="X98" s="12">
        <f>S98-R98</f>
        <v>775</v>
      </c>
      <c r="Y98" s="13">
        <f>(S98-R98)/R98</f>
        <v>3.9905257195818958E-2</v>
      </c>
    </row>
    <row r="99" spans="1:25" s="50" customFormat="1" x14ac:dyDescent="0.35">
      <c r="A99" s="61" t="s">
        <v>76</v>
      </c>
      <c r="B99" s="61" t="s">
        <v>76</v>
      </c>
      <c r="C99" s="61">
        <v>19413</v>
      </c>
      <c r="D99" s="61">
        <v>19654</v>
      </c>
      <c r="E99" s="61">
        <v>17838</v>
      </c>
      <c r="F99" s="61">
        <v>16041</v>
      </c>
      <c r="G99" s="51">
        <f>F99-C99</f>
        <v>-3372</v>
      </c>
      <c r="H99" s="52">
        <f>(F99-C99)/C99</f>
        <v>-0.17369803739762016</v>
      </c>
      <c r="I99" s="12">
        <f>F99-D99</f>
        <v>-3613</v>
      </c>
      <c r="J99" s="13">
        <f>(F99-D99)/D99</f>
        <v>-0.18383026355958074</v>
      </c>
      <c r="K99" s="12">
        <f>F99-E99</f>
        <v>-1797</v>
      </c>
      <c r="L99" s="13">
        <f>(F99-E99)/E99</f>
        <v>-0.10073999327278843</v>
      </c>
      <c r="M99" s="73"/>
      <c r="N99" s="61" t="s">
        <v>76</v>
      </c>
      <c r="O99" s="61" t="s">
        <v>76</v>
      </c>
      <c r="P99" s="61">
        <v>19532</v>
      </c>
      <c r="Q99" s="61">
        <v>21431</v>
      </c>
      <c r="R99" s="61">
        <v>17298</v>
      </c>
      <c r="S99" s="61">
        <v>18954</v>
      </c>
      <c r="T99" s="51">
        <f>S99-P99</f>
        <v>-578</v>
      </c>
      <c r="U99" s="52">
        <f>(S99-P99)/P99</f>
        <v>-2.9592463649395863E-2</v>
      </c>
      <c r="V99" s="12">
        <f>S99-Q99</f>
        <v>-2477</v>
      </c>
      <c r="W99" s="13">
        <f>(S99-Q99)/Q99</f>
        <v>-0.11558023424011946</v>
      </c>
      <c r="X99" s="12">
        <f>S99-R99</f>
        <v>1656</v>
      </c>
      <c r="Y99" s="13">
        <f>(S99-R99)/R99</f>
        <v>9.5733610822060347E-2</v>
      </c>
    </row>
    <row r="100" spans="1:25" s="50" customFormat="1" x14ac:dyDescent="0.35">
      <c r="A100" s="61" t="s">
        <v>90</v>
      </c>
      <c r="B100" s="61" t="s">
        <v>72</v>
      </c>
      <c r="C100" s="61">
        <v>9111</v>
      </c>
      <c r="D100" s="61">
        <v>8386</v>
      </c>
      <c r="E100" s="61">
        <v>15644</v>
      </c>
      <c r="F100" s="61">
        <v>12948</v>
      </c>
      <c r="G100" s="51">
        <f>F100-C100</f>
        <v>3837</v>
      </c>
      <c r="H100" s="52">
        <f>(F100-C100)/C100</f>
        <v>0.42113928218636815</v>
      </c>
      <c r="I100" s="12">
        <f>F100-D100</f>
        <v>4562</v>
      </c>
      <c r="J100" s="13">
        <f>(F100-D100)/D100</f>
        <v>0.54400190794180781</v>
      </c>
      <c r="K100" s="12">
        <f>F100-E100</f>
        <v>-2696</v>
      </c>
      <c r="L100" s="13">
        <f>(F100-E100)/E100</f>
        <v>-0.17233444131935566</v>
      </c>
      <c r="M100" s="73"/>
      <c r="N100" s="61" t="s">
        <v>90</v>
      </c>
      <c r="O100" s="61" t="s">
        <v>72</v>
      </c>
      <c r="P100" s="61">
        <v>11981</v>
      </c>
      <c r="Q100" s="61">
        <v>9246</v>
      </c>
      <c r="R100" s="61">
        <v>16286</v>
      </c>
      <c r="S100" s="61">
        <v>14961</v>
      </c>
      <c r="T100" s="51">
        <f>S100-P100</f>
        <v>2980</v>
      </c>
      <c r="U100" s="52">
        <f>(S100-P100)/P100</f>
        <v>0.24872715132292797</v>
      </c>
      <c r="V100" s="12">
        <f>S100-Q100</f>
        <v>5715</v>
      </c>
      <c r="W100" s="13">
        <f>(S100-Q100)/Q100</f>
        <v>0.61810512654120697</v>
      </c>
      <c r="X100" s="12">
        <f>S100-R100</f>
        <v>-1325</v>
      </c>
      <c r="Y100" s="13">
        <f>(S100-R100)/R100</f>
        <v>-8.1358221785582704E-2</v>
      </c>
    </row>
    <row r="101" spans="1:25" s="50" customFormat="1" x14ac:dyDescent="0.35">
      <c r="A101" s="61" t="s">
        <v>94</v>
      </c>
      <c r="B101" s="61" t="s">
        <v>60</v>
      </c>
      <c r="C101" s="61">
        <v>10487</v>
      </c>
      <c r="D101" s="61">
        <v>11769</v>
      </c>
      <c r="E101" s="61">
        <v>10726</v>
      </c>
      <c r="F101" s="61">
        <v>9622</v>
      </c>
      <c r="G101" s="51">
        <f>F101-C101</f>
        <v>-865</v>
      </c>
      <c r="H101" s="52">
        <f>(F101-C101)/C101</f>
        <v>-8.2483074282444932E-2</v>
      </c>
      <c r="I101" s="12">
        <f>F101-D101</f>
        <v>-2147</v>
      </c>
      <c r="J101" s="13">
        <f>(F101-D101)/D101</f>
        <v>-0.1824284136290254</v>
      </c>
      <c r="K101" s="12">
        <f>F101-E101</f>
        <v>-1104</v>
      </c>
      <c r="L101" s="13">
        <f>(F101-E101)/E101</f>
        <v>-0.10292746597053888</v>
      </c>
      <c r="M101" s="73"/>
      <c r="N101" s="61" t="s">
        <v>94</v>
      </c>
      <c r="O101" s="61" t="s">
        <v>60</v>
      </c>
      <c r="P101" s="61">
        <v>12514</v>
      </c>
      <c r="Q101" s="61">
        <v>14042</v>
      </c>
      <c r="R101" s="61">
        <v>11155</v>
      </c>
      <c r="S101" s="61">
        <v>9295</v>
      </c>
      <c r="T101" s="51">
        <f>S101-P101</f>
        <v>-3219</v>
      </c>
      <c r="U101" s="52">
        <f>(S101-P101)/P101</f>
        <v>-0.25723190027169568</v>
      </c>
      <c r="V101" s="12">
        <f>S101-Q101</f>
        <v>-4747</v>
      </c>
      <c r="W101" s="13">
        <f>(S101-Q101)/Q101</f>
        <v>-0.3380572568010255</v>
      </c>
      <c r="X101" s="12">
        <f>S101-R101</f>
        <v>-1860</v>
      </c>
      <c r="Y101" s="13">
        <f>(S101-R101)/R101</f>
        <v>-0.16674137158225011</v>
      </c>
    </row>
    <row r="102" spans="1:25" s="50" customFormat="1" x14ac:dyDescent="0.35">
      <c r="A102" s="61" t="s">
        <v>84</v>
      </c>
      <c r="B102" s="61" t="s">
        <v>66</v>
      </c>
      <c r="C102" s="61">
        <v>8674</v>
      </c>
      <c r="D102" s="61">
        <v>9901</v>
      </c>
      <c r="E102" s="61">
        <v>10505</v>
      </c>
      <c r="F102" s="61">
        <v>9265</v>
      </c>
      <c r="G102" s="51">
        <f>F102-C102</f>
        <v>591</v>
      </c>
      <c r="H102" s="52">
        <f>(F102-C102)/C102</f>
        <v>6.8134655291676269E-2</v>
      </c>
      <c r="I102" s="12">
        <f>F102-D102</f>
        <v>-636</v>
      </c>
      <c r="J102" s="13">
        <f>(F102-D102)/D102</f>
        <v>-6.4235935764064236E-2</v>
      </c>
      <c r="K102" s="12">
        <f>F102-E102</f>
        <v>-1240</v>
      </c>
      <c r="L102" s="13">
        <f>(F102-E102)/E102</f>
        <v>-0.11803902903379343</v>
      </c>
      <c r="M102" s="73"/>
      <c r="N102" s="61" t="s">
        <v>84</v>
      </c>
      <c r="O102" s="61" t="s">
        <v>66</v>
      </c>
      <c r="P102" s="61">
        <v>11235</v>
      </c>
      <c r="Q102" s="61">
        <v>10981</v>
      </c>
      <c r="R102" s="61">
        <v>10248</v>
      </c>
      <c r="S102" s="61">
        <v>9423</v>
      </c>
      <c r="T102" s="51">
        <f>S102-P102</f>
        <v>-1812</v>
      </c>
      <c r="U102" s="52">
        <f>(S102-P102)/P102</f>
        <v>-0.16128170894526034</v>
      </c>
      <c r="V102" s="12">
        <f>S102-Q102</f>
        <v>-1558</v>
      </c>
      <c r="W102" s="13">
        <f>(S102-Q102)/Q102</f>
        <v>-0.14188143156360988</v>
      </c>
      <c r="X102" s="12">
        <f>S102-R102</f>
        <v>-825</v>
      </c>
      <c r="Y102" s="13">
        <f>(S102-R102)/R102</f>
        <v>-8.0503512880562067E-2</v>
      </c>
    </row>
    <row r="103" spans="1:25" s="50" customFormat="1" x14ac:dyDescent="0.35">
      <c r="A103" s="61" t="s">
        <v>88</v>
      </c>
      <c r="B103" s="61" t="s">
        <v>70</v>
      </c>
      <c r="C103" s="61">
        <v>9231</v>
      </c>
      <c r="D103" s="61">
        <v>11442</v>
      </c>
      <c r="E103" s="61">
        <v>8392</v>
      </c>
      <c r="F103" s="61">
        <v>8174</v>
      </c>
      <c r="G103" s="51">
        <f>F103-C103</f>
        <v>-1057</v>
      </c>
      <c r="H103" s="52">
        <f>(F103-C103)/C103</f>
        <v>-0.11450547069656591</v>
      </c>
      <c r="I103" s="12">
        <f>F103-D103</f>
        <v>-3268</v>
      </c>
      <c r="J103" s="13">
        <f>(F103-D103)/D103</f>
        <v>-0.28561440307638525</v>
      </c>
      <c r="K103" s="12">
        <f>F103-E103</f>
        <v>-218</v>
      </c>
      <c r="L103" s="13">
        <f>(F103-E103)/E103</f>
        <v>-2.5977121067683507E-2</v>
      </c>
      <c r="M103" s="73"/>
      <c r="N103" s="61" t="s">
        <v>88</v>
      </c>
      <c r="O103" s="61" t="s">
        <v>70</v>
      </c>
      <c r="P103" s="61">
        <v>10024</v>
      </c>
      <c r="Q103" s="61">
        <v>12091</v>
      </c>
      <c r="R103" s="61">
        <v>8748</v>
      </c>
      <c r="S103" s="61">
        <v>9310</v>
      </c>
      <c r="T103" s="51">
        <f>S103-P103</f>
        <v>-714</v>
      </c>
      <c r="U103" s="52">
        <f>(S103-P103)/P103</f>
        <v>-7.1229050279329603E-2</v>
      </c>
      <c r="V103" s="12">
        <f>S103-Q103</f>
        <v>-2781</v>
      </c>
      <c r="W103" s="13">
        <f>(S103-Q103)/Q103</f>
        <v>-0.23000578943015465</v>
      </c>
      <c r="X103" s="12">
        <f>S103-R103</f>
        <v>562</v>
      </c>
      <c r="Y103" s="13">
        <f>(S103-R103)/R103</f>
        <v>6.4243255601280289E-2</v>
      </c>
    </row>
    <row r="104" spans="1:25" s="50" customFormat="1" x14ac:dyDescent="0.35">
      <c r="A104" s="61" t="s">
        <v>92</v>
      </c>
      <c r="B104" s="61" t="s">
        <v>74</v>
      </c>
      <c r="C104" s="61">
        <v>7811</v>
      </c>
      <c r="D104" s="61">
        <v>7292</v>
      </c>
      <c r="E104" s="61">
        <v>5875</v>
      </c>
      <c r="F104" s="61">
        <v>6720</v>
      </c>
      <c r="G104" s="51">
        <f>F104-C104</f>
        <v>-1091</v>
      </c>
      <c r="H104" s="52">
        <f>(F104-C104)/C104</f>
        <v>-0.13967481756497246</v>
      </c>
      <c r="I104" s="12">
        <f>F104-D104</f>
        <v>-572</v>
      </c>
      <c r="J104" s="13">
        <f>(F104-D104)/D104</f>
        <v>-7.8442128359846403E-2</v>
      </c>
      <c r="K104" s="12">
        <f>F104-E104</f>
        <v>845</v>
      </c>
      <c r="L104" s="59">
        <f>(F104-E104)/E104</f>
        <v>0.14382978723404255</v>
      </c>
      <c r="M104" s="73"/>
      <c r="N104" s="61" t="s">
        <v>92</v>
      </c>
      <c r="O104" s="61" t="s">
        <v>74</v>
      </c>
      <c r="P104" s="61">
        <v>8722</v>
      </c>
      <c r="Q104" s="61">
        <v>7365</v>
      </c>
      <c r="R104" s="61">
        <v>7903</v>
      </c>
      <c r="S104" s="61">
        <v>8140</v>
      </c>
      <c r="T104" s="51">
        <f>S104-P104</f>
        <v>-582</v>
      </c>
      <c r="U104" s="52">
        <f>(S104-P104)/P104</f>
        <v>-6.6727814721394177E-2</v>
      </c>
      <c r="V104" s="12">
        <f>S104-Q104</f>
        <v>775</v>
      </c>
      <c r="W104" s="13">
        <f>(S104-Q104)/Q104</f>
        <v>0.10522742701968771</v>
      </c>
      <c r="X104" s="12">
        <f>S104-R104</f>
        <v>237</v>
      </c>
      <c r="Y104" s="59">
        <f>(S104-R104)/R104</f>
        <v>2.9988611919524233E-2</v>
      </c>
    </row>
    <row r="105" spans="1:25" s="50" customFormat="1" x14ac:dyDescent="0.35">
      <c r="A105" s="61" t="s">
        <v>83</v>
      </c>
      <c r="B105" s="61" t="s">
        <v>65</v>
      </c>
      <c r="C105" s="61">
        <v>3778</v>
      </c>
      <c r="D105" s="61">
        <v>3813</v>
      </c>
      <c r="E105" s="61">
        <v>6358</v>
      </c>
      <c r="F105" s="61">
        <v>6108</v>
      </c>
      <c r="G105" s="51">
        <f>F105-C105</f>
        <v>2330</v>
      </c>
      <c r="H105" s="52">
        <f>(F105-C105)/C105</f>
        <v>0.61672842773954473</v>
      </c>
      <c r="I105" s="12">
        <f>F105-D105</f>
        <v>2295</v>
      </c>
      <c r="J105" s="13">
        <f>(F105-D105)/D105</f>
        <v>0.60188827694728564</v>
      </c>
      <c r="K105" s="12">
        <f>F105-E105</f>
        <v>-250</v>
      </c>
      <c r="L105" s="13">
        <f>(F105-E105)/E105</f>
        <v>-3.9320541050644857E-2</v>
      </c>
      <c r="M105" s="73"/>
      <c r="N105" s="61" t="s">
        <v>83</v>
      </c>
      <c r="O105" s="61" t="s">
        <v>65</v>
      </c>
      <c r="P105" s="61">
        <v>5379</v>
      </c>
      <c r="Q105" s="61">
        <v>6543</v>
      </c>
      <c r="R105" s="61">
        <v>7138</v>
      </c>
      <c r="S105" s="61">
        <v>8240</v>
      </c>
      <c r="T105" s="51">
        <f>S105-P105</f>
        <v>2861</v>
      </c>
      <c r="U105" s="52">
        <f>(S105-P105)/P105</f>
        <v>0.53188324967466072</v>
      </c>
      <c r="V105" s="12">
        <f>S105-Q105</f>
        <v>1697</v>
      </c>
      <c r="W105" s="13">
        <f>(S105-Q105)/Q105</f>
        <v>0.25936114931988385</v>
      </c>
      <c r="X105" s="12">
        <f>S105-R105</f>
        <v>1102</v>
      </c>
      <c r="Y105" s="13">
        <f>(S105-R105)/R105</f>
        <v>0.15438498178761559</v>
      </c>
    </row>
    <row r="106" spans="1:25" s="50" customFormat="1" x14ac:dyDescent="0.35">
      <c r="A106" s="61" t="s">
        <v>91</v>
      </c>
      <c r="B106" s="61" t="s">
        <v>73</v>
      </c>
      <c r="C106" s="61">
        <v>3423</v>
      </c>
      <c r="D106" s="61">
        <v>3187</v>
      </c>
      <c r="E106" s="61">
        <v>3392</v>
      </c>
      <c r="F106" s="61">
        <v>3693</v>
      </c>
      <c r="G106" s="51">
        <f>F106-C106</f>
        <v>270</v>
      </c>
      <c r="H106" s="52">
        <f>(F106-C106)/C106</f>
        <v>7.8878177037686237E-2</v>
      </c>
      <c r="I106" s="12">
        <f>F106-D106</f>
        <v>506</v>
      </c>
      <c r="J106" s="13">
        <f>(F106-D106)/D106</f>
        <v>0.15877000313774708</v>
      </c>
      <c r="K106" s="12">
        <f>F106-E106</f>
        <v>301</v>
      </c>
      <c r="L106" s="13">
        <f>(F106-E106)/E106</f>
        <v>8.8738207547169809E-2</v>
      </c>
      <c r="M106" s="73"/>
      <c r="N106" s="61" t="s">
        <v>91</v>
      </c>
      <c r="O106" s="61" t="s">
        <v>73</v>
      </c>
      <c r="P106" s="61">
        <v>3066</v>
      </c>
      <c r="Q106" s="61">
        <v>4564</v>
      </c>
      <c r="R106" s="61">
        <v>3736</v>
      </c>
      <c r="S106" s="61">
        <v>3863</v>
      </c>
      <c r="T106" s="51">
        <f>S106-P106</f>
        <v>797</v>
      </c>
      <c r="U106" s="52">
        <f>(S106-P106)/P106</f>
        <v>0.2599478147423353</v>
      </c>
      <c r="V106" s="12">
        <f>S106-Q106</f>
        <v>-701</v>
      </c>
      <c r="W106" s="13">
        <f>(S106-Q106)/Q106</f>
        <v>-0.15359333917616128</v>
      </c>
      <c r="X106" s="12">
        <f>S106-R106</f>
        <v>127</v>
      </c>
      <c r="Y106" s="13">
        <f>(S106-R106)/R106</f>
        <v>3.3993576017130621E-2</v>
      </c>
    </row>
    <row r="107" spans="1:25" s="50" customFormat="1" x14ac:dyDescent="0.35">
      <c r="A107" s="61" t="s">
        <v>82</v>
      </c>
      <c r="B107" s="61" t="s">
        <v>64</v>
      </c>
      <c r="C107" s="61">
        <v>2410</v>
      </c>
      <c r="D107" s="61">
        <v>1980</v>
      </c>
      <c r="E107" s="61">
        <v>2659</v>
      </c>
      <c r="F107" s="61">
        <v>2881</v>
      </c>
      <c r="G107" s="51">
        <f>F107-C107</f>
        <v>471</v>
      </c>
      <c r="H107" s="52">
        <f>(F107-C107)/C107</f>
        <v>0.1954356846473029</v>
      </c>
      <c r="I107" s="12">
        <f>F107-D107</f>
        <v>901</v>
      </c>
      <c r="J107" s="13">
        <f>(F107-D107)/D107</f>
        <v>0.45505050505050504</v>
      </c>
      <c r="K107" s="12">
        <f>F107-E107</f>
        <v>222</v>
      </c>
      <c r="L107" s="13">
        <f>(F107-E107)/E107</f>
        <v>8.3490033847311018E-2</v>
      </c>
      <c r="M107" s="73"/>
      <c r="N107" s="61" t="s">
        <v>82</v>
      </c>
      <c r="O107" s="61" t="s">
        <v>64</v>
      </c>
      <c r="P107" s="61">
        <v>2202</v>
      </c>
      <c r="Q107" s="61">
        <v>3364</v>
      </c>
      <c r="R107" s="61">
        <v>2479</v>
      </c>
      <c r="S107" s="61">
        <v>2815</v>
      </c>
      <c r="T107" s="51">
        <f>S107-P107</f>
        <v>613</v>
      </c>
      <c r="U107" s="52">
        <f>(S107-P107)/P107</f>
        <v>0.27838328792007266</v>
      </c>
      <c r="V107" s="12">
        <f>S107-Q107</f>
        <v>-549</v>
      </c>
      <c r="W107" s="13">
        <f>(S107-Q107)/Q107</f>
        <v>-0.16319857312722949</v>
      </c>
      <c r="X107" s="12">
        <f>S107-R107</f>
        <v>336</v>
      </c>
      <c r="Y107" s="13">
        <f>(S107-R107)/R107</f>
        <v>0.1355385235982251</v>
      </c>
    </row>
    <row r="108" spans="1:25" s="50" customFormat="1" x14ac:dyDescent="0.35">
      <c r="A108" s="61" t="s">
        <v>81</v>
      </c>
      <c r="B108" s="61" t="s">
        <v>63</v>
      </c>
      <c r="C108" s="61">
        <v>984</v>
      </c>
      <c r="D108" s="61">
        <v>1959</v>
      </c>
      <c r="E108" s="61">
        <v>1337</v>
      </c>
      <c r="F108" s="61">
        <v>1861</v>
      </c>
      <c r="G108" s="51">
        <f>F108-C108</f>
        <v>877</v>
      </c>
      <c r="H108" s="52">
        <f>(F108-C108)/C108</f>
        <v>0.89126016260162599</v>
      </c>
      <c r="I108" s="12">
        <f>F108-D108</f>
        <v>-98</v>
      </c>
      <c r="J108" s="13">
        <f>(F108-D108)/D108</f>
        <v>-5.0025523226135786E-2</v>
      </c>
      <c r="K108" s="12">
        <f>F108-E108</f>
        <v>524</v>
      </c>
      <c r="L108" s="13">
        <f>(F108-E108)/E108</f>
        <v>0.3919222139117427</v>
      </c>
      <c r="M108" s="73"/>
      <c r="N108" s="61" t="s">
        <v>81</v>
      </c>
      <c r="O108" s="61" t="s">
        <v>63</v>
      </c>
      <c r="P108" s="61">
        <v>1075</v>
      </c>
      <c r="Q108" s="61">
        <v>1710</v>
      </c>
      <c r="R108" s="61">
        <v>1163</v>
      </c>
      <c r="S108" s="61">
        <v>1507</v>
      </c>
      <c r="T108" s="51">
        <f>S108-P108</f>
        <v>432</v>
      </c>
      <c r="U108" s="52">
        <f>(S108-P108)/P108</f>
        <v>0.4018604651162791</v>
      </c>
      <c r="V108" s="12">
        <f>S108-Q108</f>
        <v>-203</v>
      </c>
      <c r="W108" s="13">
        <f>(S108-Q108)/Q108</f>
        <v>-0.11871345029239766</v>
      </c>
      <c r="X108" s="12">
        <f>S108-R108</f>
        <v>344</v>
      </c>
      <c r="Y108" s="13">
        <f>(S108-R108)/R108</f>
        <v>0.29578675838349094</v>
      </c>
    </row>
    <row r="109" spans="1:25" s="50" customFormat="1" x14ac:dyDescent="0.35">
      <c r="A109" s="61" t="s">
        <v>85</v>
      </c>
      <c r="B109" s="61" t="s">
        <v>67</v>
      </c>
      <c r="C109" s="61">
        <v>1359</v>
      </c>
      <c r="D109" s="61">
        <v>1211</v>
      </c>
      <c r="E109" s="61">
        <v>1159</v>
      </c>
      <c r="F109" s="61">
        <v>983</v>
      </c>
      <c r="G109" s="51">
        <f>F109-C109</f>
        <v>-376</v>
      </c>
      <c r="H109" s="52">
        <f>(F109-C109)/C109</f>
        <v>-0.27667402501839589</v>
      </c>
      <c r="I109" s="12">
        <f>F109-D109</f>
        <v>-228</v>
      </c>
      <c r="J109" s="13">
        <f>(F109-D109)/D109</f>
        <v>-0.18827415359207267</v>
      </c>
      <c r="K109" s="12">
        <f>F109-E109</f>
        <v>-176</v>
      </c>
      <c r="L109" s="13">
        <f>(F109-E109)/E109</f>
        <v>-0.15185504745470232</v>
      </c>
      <c r="M109" s="73"/>
      <c r="N109" s="61" t="s">
        <v>85</v>
      </c>
      <c r="O109" s="61" t="s">
        <v>67</v>
      </c>
      <c r="P109" s="61">
        <v>982</v>
      </c>
      <c r="Q109" s="61">
        <v>1123</v>
      </c>
      <c r="R109" s="61">
        <v>1580</v>
      </c>
      <c r="S109" s="61">
        <v>2009</v>
      </c>
      <c r="T109" s="51">
        <f>S109-P109</f>
        <v>1027</v>
      </c>
      <c r="U109" s="52">
        <f>(S109-P109)/P109</f>
        <v>1.0458248472505092</v>
      </c>
      <c r="V109" s="12">
        <f>S109-Q109</f>
        <v>886</v>
      </c>
      <c r="W109" s="13">
        <f>(S109-Q109)/Q109</f>
        <v>0.78895814781834372</v>
      </c>
      <c r="X109" s="12">
        <f>S109-R109</f>
        <v>429</v>
      </c>
      <c r="Y109" s="13">
        <f>(S109-R109)/R109</f>
        <v>0.27151898734177216</v>
      </c>
    </row>
    <row r="110" spans="1:25" s="50" customFormat="1" x14ac:dyDescent="0.35">
      <c r="A110" s="61" t="s">
        <v>87</v>
      </c>
      <c r="B110" s="61" t="s">
        <v>69</v>
      </c>
      <c r="C110" s="61">
        <v>1427</v>
      </c>
      <c r="D110" s="61">
        <v>1161</v>
      </c>
      <c r="E110" s="61">
        <v>1876</v>
      </c>
      <c r="F110" s="61">
        <v>1194</v>
      </c>
      <c r="G110" s="51">
        <f>F110-C110</f>
        <v>-233</v>
      </c>
      <c r="H110" s="52">
        <f>(F110-C110)/C110</f>
        <v>-0.16327960756832516</v>
      </c>
      <c r="I110" s="12">
        <f>F110-D110</f>
        <v>33</v>
      </c>
      <c r="J110" s="13">
        <f>(F110-D110)/D110</f>
        <v>2.8423772609819122E-2</v>
      </c>
      <c r="K110" s="12">
        <f>F110-E110</f>
        <v>-682</v>
      </c>
      <c r="L110" s="59">
        <f>(F110-E110)/E110</f>
        <v>-0.36353944562899787</v>
      </c>
      <c r="M110" s="73"/>
      <c r="N110" s="61" t="s">
        <v>87</v>
      </c>
      <c r="O110" s="61" t="s">
        <v>69</v>
      </c>
      <c r="P110" s="61">
        <v>1437</v>
      </c>
      <c r="Q110" s="61">
        <v>1123</v>
      </c>
      <c r="R110" s="61">
        <v>1609</v>
      </c>
      <c r="S110" s="61">
        <v>1548</v>
      </c>
      <c r="T110" s="51">
        <f>S110-P110</f>
        <v>111</v>
      </c>
      <c r="U110" s="52">
        <f>(S110-P110)/P110</f>
        <v>7.724425887265135E-2</v>
      </c>
      <c r="V110" s="12">
        <f>S110-Q110</f>
        <v>425</v>
      </c>
      <c r="W110" s="13">
        <f>(S110-Q110)/Q110</f>
        <v>0.37845057880676758</v>
      </c>
      <c r="X110" s="12">
        <f>S110-R110</f>
        <v>-61</v>
      </c>
      <c r="Y110" s="59">
        <f>(S110-R110)/R110</f>
        <v>-3.791174642635177E-2</v>
      </c>
    </row>
    <row r="111" spans="1:25" s="50" customFormat="1" x14ac:dyDescent="0.35">
      <c r="A111" s="61" t="s">
        <v>79</v>
      </c>
      <c r="B111" s="61" t="s">
        <v>61</v>
      </c>
      <c r="C111" s="61">
        <v>1041</v>
      </c>
      <c r="D111" s="61">
        <v>936</v>
      </c>
      <c r="E111" s="61">
        <v>1235</v>
      </c>
      <c r="F111" s="61">
        <v>1318</v>
      </c>
      <c r="G111" s="51">
        <f>F111-C111</f>
        <v>277</v>
      </c>
      <c r="H111" s="52">
        <f>(F111-C111)/C111</f>
        <v>0.26609029779058596</v>
      </c>
      <c r="I111" s="12">
        <f>F111-D111</f>
        <v>382</v>
      </c>
      <c r="J111" s="13">
        <f>(F111-D111)/D111</f>
        <v>0.40811965811965811</v>
      </c>
      <c r="K111" s="12">
        <f>F111-E111</f>
        <v>83</v>
      </c>
      <c r="L111" s="59">
        <f>(F111-E111)/E111</f>
        <v>6.7206477732793521E-2</v>
      </c>
      <c r="M111" s="73"/>
      <c r="N111" s="61" t="s">
        <v>79</v>
      </c>
      <c r="O111" s="61" t="s">
        <v>61</v>
      </c>
      <c r="P111" s="61">
        <v>993</v>
      </c>
      <c r="Q111" s="61">
        <v>1064</v>
      </c>
      <c r="R111" s="61">
        <v>931</v>
      </c>
      <c r="S111" s="61">
        <v>1362</v>
      </c>
      <c r="T111" s="51">
        <f>S111-P111</f>
        <v>369</v>
      </c>
      <c r="U111" s="52">
        <f>(S111-P111)/P111</f>
        <v>0.37160120845921452</v>
      </c>
      <c r="V111" s="12">
        <f>S111-Q111</f>
        <v>298</v>
      </c>
      <c r="W111" s="13">
        <f>(S111-Q111)/Q111</f>
        <v>0.28007518796992481</v>
      </c>
      <c r="X111" s="12">
        <f>S111-R111</f>
        <v>431</v>
      </c>
      <c r="Y111" s="59">
        <f>(S111-R111)/R111</f>
        <v>0.46294307196562834</v>
      </c>
    </row>
    <row r="112" spans="1:25" x14ac:dyDescent="0.35">
      <c r="A112" s="38"/>
      <c r="B112" s="38"/>
      <c r="C112" s="39"/>
      <c r="D112" s="39"/>
      <c r="E112" s="39"/>
      <c r="F112" s="39"/>
      <c r="G112" s="74"/>
      <c r="H112" s="74"/>
      <c r="I112" s="74"/>
      <c r="J112" s="74"/>
      <c r="K112" s="74"/>
      <c r="L112" s="74"/>
      <c r="M112" s="74"/>
      <c r="N112" s="38"/>
      <c r="O112" s="38"/>
      <c r="P112" s="39"/>
      <c r="Q112" s="39"/>
      <c r="R112" s="39"/>
      <c r="S112" s="39"/>
    </row>
    <row r="113" spans="1:25" x14ac:dyDescent="0.35">
      <c r="A113" s="1" t="s">
        <v>95</v>
      </c>
      <c r="N113" s="1" t="s">
        <v>95</v>
      </c>
    </row>
    <row r="114" spans="1:25" x14ac:dyDescent="0.35">
      <c r="A114" s="45" t="s">
        <v>104</v>
      </c>
      <c r="N114" s="45" t="s">
        <v>104</v>
      </c>
    </row>
    <row r="115" spans="1:25" x14ac:dyDescent="0.35">
      <c r="A115" s="28"/>
      <c r="B115" s="29"/>
      <c r="C115" s="14">
        <v>2019</v>
      </c>
      <c r="D115" s="15">
        <v>2020</v>
      </c>
      <c r="E115" s="17">
        <v>2024</v>
      </c>
      <c r="F115" s="18">
        <v>2025</v>
      </c>
      <c r="G115" s="77"/>
      <c r="H115" s="78"/>
      <c r="I115" s="78"/>
      <c r="J115" s="78"/>
      <c r="K115" s="78"/>
      <c r="L115" s="79"/>
      <c r="M115" s="66"/>
      <c r="N115" s="28"/>
      <c r="O115" s="29"/>
      <c r="P115" s="14">
        <v>2019</v>
      </c>
      <c r="Q115" s="15">
        <v>2020</v>
      </c>
      <c r="R115" s="17">
        <v>2024</v>
      </c>
      <c r="S115" s="18">
        <v>2025</v>
      </c>
      <c r="T115" s="77"/>
      <c r="U115" s="78"/>
      <c r="V115" s="78"/>
      <c r="W115" s="78"/>
      <c r="X115" s="78"/>
      <c r="Y115" s="79"/>
    </row>
    <row r="116" spans="1:25" x14ac:dyDescent="0.35">
      <c r="A116" s="28"/>
      <c r="B116" s="29"/>
      <c r="C116" s="6" t="s">
        <v>26</v>
      </c>
      <c r="D116" s="8" t="s">
        <v>26</v>
      </c>
      <c r="E116" s="9" t="s">
        <v>26</v>
      </c>
      <c r="F116" s="10" t="s">
        <v>26</v>
      </c>
      <c r="G116" s="19" t="s">
        <v>54</v>
      </c>
      <c r="H116" s="19"/>
      <c r="I116" s="19"/>
      <c r="J116" s="19"/>
      <c r="K116" s="19"/>
      <c r="L116" s="19"/>
      <c r="M116" s="67"/>
      <c r="N116" s="28"/>
      <c r="O116" s="29"/>
      <c r="P116" s="6" t="s">
        <v>27</v>
      </c>
      <c r="Q116" s="8" t="s">
        <v>27</v>
      </c>
      <c r="R116" s="9" t="s">
        <v>27</v>
      </c>
      <c r="S116" s="10" t="s">
        <v>27</v>
      </c>
      <c r="T116" s="19" t="s">
        <v>54</v>
      </c>
      <c r="U116" s="19"/>
      <c r="V116" s="19"/>
      <c r="W116" s="19"/>
      <c r="X116" s="19"/>
      <c r="Y116" s="19"/>
    </row>
    <row r="117" spans="1:25" s="7" customFormat="1" x14ac:dyDescent="0.35">
      <c r="A117" s="30"/>
      <c r="B117" s="31"/>
      <c r="C117" s="32" t="s">
        <v>28</v>
      </c>
      <c r="D117" s="33" t="s">
        <v>28</v>
      </c>
      <c r="E117" s="34" t="s">
        <v>28</v>
      </c>
      <c r="F117" s="35" t="s">
        <v>28</v>
      </c>
      <c r="G117" s="19" t="s">
        <v>55</v>
      </c>
      <c r="H117" s="19"/>
      <c r="I117" s="20" t="s">
        <v>56</v>
      </c>
      <c r="J117" s="20"/>
      <c r="K117" s="19" t="s">
        <v>57</v>
      </c>
      <c r="L117" s="19"/>
      <c r="M117" s="68"/>
      <c r="N117" s="30"/>
      <c r="O117" s="31"/>
      <c r="P117" s="32" t="s">
        <v>29</v>
      </c>
      <c r="Q117" s="33" t="s">
        <v>29</v>
      </c>
      <c r="R117" s="34" t="s">
        <v>29</v>
      </c>
      <c r="S117" s="35" t="s">
        <v>29</v>
      </c>
      <c r="T117" s="19" t="s">
        <v>55</v>
      </c>
      <c r="U117" s="19"/>
      <c r="V117" s="20" t="s">
        <v>56</v>
      </c>
      <c r="W117" s="20"/>
      <c r="X117" s="19" t="s">
        <v>57</v>
      </c>
      <c r="Y117" s="19"/>
    </row>
    <row r="118" spans="1:25" x14ac:dyDescent="0.35">
      <c r="A118" s="60" t="s">
        <v>31</v>
      </c>
      <c r="B118" s="60" t="s">
        <v>77</v>
      </c>
      <c r="C118" s="62">
        <v>239453</v>
      </c>
      <c r="D118" s="62">
        <v>258925</v>
      </c>
      <c r="E118" s="62">
        <v>169307</v>
      </c>
      <c r="F118" s="62">
        <v>186826</v>
      </c>
      <c r="G118" s="12">
        <f>F118-C118</f>
        <v>-52627</v>
      </c>
      <c r="H118" s="13">
        <f>(F118-C118)/C118</f>
        <v>-0.2197800821037949</v>
      </c>
      <c r="I118" s="12">
        <f>F118-D118</f>
        <v>-72099</v>
      </c>
      <c r="J118" s="13">
        <f>(F118-D118)/D118</f>
        <v>-0.27845515110553248</v>
      </c>
      <c r="K118" s="12">
        <f>F118-E118</f>
        <v>17519</v>
      </c>
      <c r="L118" s="13">
        <f>(F118-E118)/E118</f>
        <v>0.10347475296355142</v>
      </c>
      <c r="M118" s="72"/>
      <c r="N118" s="60" t="s">
        <v>31</v>
      </c>
      <c r="O118" s="60" t="s">
        <v>77</v>
      </c>
      <c r="P118" s="62">
        <v>208196</v>
      </c>
      <c r="Q118" s="62">
        <v>234320</v>
      </c>
      <c r="R118" s="62">
        <v>211477</v>
      </c>
      <c r="S118" s="62">
        <v>208155</v>
      </c>
      <c r="T118" s="12">
        <f>S118-P118</f>
        <v>-41</v>
      </c>
      <c r="U118" s="13">
        <f>(S118-P118)/P118</f>
        <v>-1.9692981613479607E-4</v>
      </c>
      <c r="V118" s="12">
        <f>S118-Q118</f>
        <v>-26165</v>
      </c>
      <c r="W118" s="13">
        <f>(S118-Q118)/Q118</f>
        <v>-0.1116635370433595</v>
      </c>
      <c r="X118" s="12">
        <f>S118-R118</f>
        <v>-3322</v>
      </c>
      <c r="Y118" s="13">
        <f>(S118-R118)/R118</f>
        <v>-1.5708564051882711E-2</v>
      </c>
    </row>
    <row r="119" spans="1:25" s="50" customFormat="1" x14ac:dyDescent="0.35">
      <c r="A119" s="61" t="s">
        <v>93</v>
      </c>
      <c r="B119" s="61" t="s">
        <v>78</v>
      </c>
      <c r="C119" s="61">
        <v>169026</v>
      </c>
      <c r="D119" s="61">
        <v>188391</v>
      </c>
      <c r="E119" s="61">
        <v>129060</v>
      </c>
      <c r="F119" s="61">
        <v>143433</v>
      </c>
      <c r="G119" s="51">
        <f>F119-C119</f>
        <v>-25593</v>
      </c>
      <c r="H119" s="52">
        <f>(F119-C119)/C119</f>
        <v>-0.15141457527244329</v>
      </c>
      <c r="I119" s="12">
        <f>F119-D119</f>
        <v>-44958</v>
      </c>
      <c r="J119" s="13">
        <f>(F119-D119)/D119</f>
        <v>-0.23864197334267562</v>
      </c>
      <c r="K119" s="12">
        <f t="shared" ref="K119:K120" si="20">F119-E119</f>
        <v>14373</v>
      </c>
      <c r="L119" s="59">
        <f t="shared" ref="L119:L120" si="21">(F119-E119)/E119</f>
        <v>0.11136680613668061</v>
      </c>
      <c r="M119" s="73"/>
      <c r="N119" s="61" t="s">
        <v>93</v>
      </c>
      <c r="O119" s="61" t="s">
        <v>78</v>
      </c>
      <c r="P119" s="61">
        <v>150278</v>
      </c>
      <c r="Q119" s="61">
        <v>172487</v>
      </c>
      <c r="R119" s="61">
        <v>155657</v>
      </c>
      <c r="S119" s="61">
        <v>158217</v>
      </c>
      <c r="T119" s="51">
        <f>S119-P119</f>
        <v>7939</v>
      </c>
      <c r="U119" s="52">
        <f>(S119-P119)/P119</f>
        <v>5.2828757369674871E-2</v>
      </c>
      <c r="V119" s="12">
        <f>S119-Q119</f>
        <v>-14270</v>
      </c>
      <c r="W119" s="13">
        <f>(S119-Q119)/Q119</f>
        <v>-8.2730872471548575E-2</v>
      </c>
      <c r="X119" s="12">
        <f t="shared" ref="X119:X120" si="22">S119-R119</f>
        <v>2560</v>
      </c>
      <c r="Y119" s="59">
        <f t="shared" ref="Y119:Y120" si="23">(S119-R119)/R119</f>
        <v>1.6446417443481499E-2</v>
      </c>
    </row>
    <row r="120" spans="1:25" s="50" customFormat="1" x14ac:dyDescent="0.35">
      <c r="A120" s="61" t="s">
        <v>58</v>
      </c>
      <c r="B120" s="61" t="s">
        <v>58</v>
      </c>
      <c r="C120" s="61">
        <v>162562</v>
      </c>
      <c r="D120" s="61">
        <v>180856</v>
      </c>
      <c r="E120" s="61">
        <v>124492</v>
      </c>
      <c r="F120" s="61">
        <v>140038</v>
      </c>
      <c r="G120" s="47">
        <f>F120-C120</f>
        <v>-22524</v>
      </c>
      <c r="H120" s="48">
        <f>(F120-C120)/C120</f>
        <v>-0.13855636618643963</v>
      </c>
      <c r="I120" s="47">
        <f>F120-D120</f>
        <v>-40818</v>
      </c>
      <c r="J120" s="48">
        <f>(F120-D120)/D120</f>
        <v>-0.22569336931039058</v>
      </c>
      <c r="K120" s="47">
        <f t="shared" si="20"/>
        <v>15546</v>
      </c>
      <c r="L120" s="48">
        <f t="shared" si="21"/>
        <v>0.12487549400764708</v>
      </c>
      <c r="M120" s="73"/>
      <c r="N120" s="61" t="s">
        <v>58</v>
      </c>
      <c r="O120" s="61" t="s">
        <v>58</v>
      </c>
      <c r="P120" s="61">
        <v>143525</v>
      </c>
      <c r="Q120" s="61">
        <v>166031</v>
      </c>
      <c r="R120" s="61">
        <v>150317</v>
      </c>
      <c r="S120" s="61">
        <v>153759</v>
      </c>
      <c r="T120" s="47">
        <f>S120-P120</f>
        <v>10234</v>
      </c>
      <c r="U120" s="48">
        <f>(S120-P120)/P120</f>
        <v>7.1304650757707713E-2</v>
      </c>
      <c r="V120" s="47">
        <f>S120-Q120</f>
        <v>-12272</v>
      </c>
      <c r="W120" s="48">
        <f>(S120-Q120)/Q120</f>
        <v>-7.3913907643753274E-2</v>
      </c>
      <c r="X120" s="47">
        <f t="shared" si="22"/>
        <v>3442</v>
      </c>
      <c r="Y120" s="48">
        <f t="shared" si="23"/>
        <v>2.2898274978877971E-2</v>
      </c>
    </row>
    <row r="121" spans="1:25" s="50" customFormat="1" x14ac:dyDescent="0.35">
      <c r="A121" s="61" t="s">
        <v>86</v>
      </c>
      <c r="B121" s="61" t="s">
        <v>68</v>
      </c>
      <c r="C121" s="61">
        <v>24702</v>
      </c>
      <c r="D121" s="61">
        <v>24888</v>
      </c>
      <c r="E121" s="61">
        <v>17830</v>
      </c>
      <c r="F121" s="61">
        <v>19641</v>
      </c>
      <c r="G121" s="51">
        <f>F121-C121</f>
        <v>-5061</v>
      </c>
      <c r="H121" s="52">
        <f>(F121-C121)/C121</f>
        <v>-0.20488219577362157</v>
      </c>
      <c r="I121" s="12">
        <f>F121-D121</f>
        <v>-5247</v>
      </c>
      <c r="J121" s="13">
        <f>(F121-D121)/D121</f>
        <v>-0.210824493731919</v>
      </c>
      <c r="K121" s="12">
        <f>F121-E121</f>
        <v>1811</v>
      </c>
      <c r="L121" s="13">
        <f>(F121-E121)/E121</f>
        <v>0.1015703869882221</v>
      </c>
      <c r="M121" s="73"/>
      <c r="N121" s="61" t="s">
        <v>86</v>
      </c>
      <c r="O121" s="61" t="s">
        <v>68</v>
      </c>
      <c r="P121" s="61">
        <v>22460</v>
      </c>
      <c r="Q121" s="61">
        <v>26823</v>
      </c>
      <c r="R121" s="61">
        <v>21704</v>
      </c>
      <c r="S121" s="61">
        <v>20334</v>
      </c>
      <c r="T121" s="51">
        <f>S121-P121</f>
        <v>-2126</v>
      </c>
      <c r="U121" s="52">
        <f>(S121-P121)/P121</f>
        <v>-9.4657168299198569E-2</v>
      </c>
      <c r="V121" s="12">
        <f>S121-Q121</f>
        <v>-6489</v>
      </c>
      <c r="W121" s="13">
        <f>(S121-Q121)/Q121</f>
        <v>-0.24191924840621853</v>
      </c>
      <c r="X121" s="12">
        <f>S121-R121</f>
        <v>-1370</v>
      </c>
      <c r="Y121" s="13">
        <f>(S121-R121)/R121</f>
        <v>-6.3122005160339112E-2</v>
      </c>
    </row>
    <row r="122" spans="1:25" s="50" customFormat="1" x14ac:dyDescent="0.35">
      <c r="A122" s="61" t="s">
        <v>75</v>
      </c>
      <c r="B122" s="61" t="s">
        <v>75</v>
      </c>
      <c r="C122" s="61">
        <v>24358</v>
      </c>
      <c r="D122" s="61">
        <v>24681</v>
      </c>
      <c r="E122" s="61">
        <v>17168</v>
      </c>
      <c r="F122" s="61">
        <v>19325</v>
      </c>
      <c r="G122" s="51">
        <f>F122-C122</f>
        <v>-5033</v>
      </c>
      <c r="H122" s="52">
        <f>(F122-C122)/C122</f>
        <v>-0.20662615978323343</v>
      </c>
      <c r="I122" s="12">
        <f>F122-D122</f>
        <v>-5356</v>
      </c>
      <c r="J122" s="13">
        <f>(F122-D122)/D122</f>
        <v>-0.21700903529030427</v>
      </c>
      <c r="K122" s="12">
        <f>F122-E122</f>
        <v>2157</v>
      </c>
      <c r="L122" s="13">
        <f>(F122-E122)/E122</f>
        <v>0.12564072693383038</v>
      </c>
      <c r="M122" s="73"/>
      <c r="N122" s="61" t="s">
        <v>75</v>
      </c>
      <c r="O122" s="61" t="s">
        <v>75</v>
      </c>
      <c r="P122" s="61">
        <v>22100</v>
      </c>
      <c r="Q122" s="61">
        <v>26696</v>
      </c>
      <c r="R122" s="61">
        <v>21254</v>
      </c>
      <c r="S122" s="61">
        <v>20282</v>
      </c>
      <c r="T122" s="51">
        <f>S122-P122</f>
        <v>-1818</v>
      </c>
      <c r="U122" s="52">
        <f>(S122-P122)/P122</f>
        <v>-8.2262443438914021E-2</v>
      </c>
      <c r="V122" s="12">
        <f>S122-Q122</f>
        <v>-6414</v>
      </c>
      <c r="W122" s="13">
        <f>(S122-Q122)/Q122</f>
        <v>-0.240260713215463</v>
      </c>
      <c r="X122" s="12">
        <f>S122-R122</f>
        <v>-972</v>
      </c>
      <c r="Y122" s="13">
        <f>(S122-R122)/R122</f>
        <v>-4.5732567987202412E-2</v>
      </c>
    </row>
    <row r="123" spans="1:25" s="50" customFormat="1" x14ac:dyDescent="0.35">
      <c r="A123" s="61" t="s">
        <v>89</v>
      </c>
      <c r="B123" s="61" t="s">
        <v>71</v>
      </c>
      <c r="C123" s="61">
        <v>13045</v>
      </c>
      <c r="D123" s="61">
        <v>13237</v>
      </c>
      <c r="E123" s="61">
        <v>8339</v>
      </c>
      <c r="F123" s="61">
        <v>9497</v>
      </c>
      <c r="G123" s="51">
        <f>F123-C123</f>
        <v>-3548</v>
      </c>
      <c r="H123" s="52">
        <f>(F123-C123)/C123</f>
        <v>-0.27198160214641626</v>
      </c>
      <c r="I123" s="12">
        <f>F123-D123</f>
        <v>-3740</v>
      </c>
      <c r="J123" s="13">
        <f>(F123-D123)/D123</f>
        <v>-0.28254136133565005</v>
      </c>
      <c r="K123" s="12">
        <f>F123-E123</f>
        <v>1158</v>
      </c>
      <c r="L123" s="13">
        <f>(F123-E123)/E123</f>
        <v>0.13886557141144021</v>
      </c>
      <c r="M123" s="73"/>
      <c r="N123" s="61" t="s">
        <v>89</v>
      </c>
      <c r="O123" s="61" t="s">
        <v>71</v>
      </c>
      <c r="P123" s="61">
        <v>12035</v>
      </c>
      <c r="Q123" s="61">
        <v>12666</v>
      </c>
      <c r="R123" s="61">
        <v>12237</v>
      </c>
      <c r="S123" s="61">
        <v>13033</v>
      </c>
      <c r="T123" s="51">
        <f>S123-P123</f>
        <v>998</v>
      </c>
      <c r="U123" s="52">
        <f>(S123-P123)/P123</f>
        <v>8.2924802658911514E-2</v>
      </c>
      <c r="V123" s="12">
        <f>S123-Q123</f>
        <v>367</v>
      </c>
      <c r="W123" s="13">
        <f>(S123-Q123)/Q123</f>
        <v>2.8975209221537977E-2</v>
      </c>
      <c r="X123" s="12">
        <f>S123-R123</f>
        <v>796</v>
      </c>
      <c r="Y123" s="13">
        <f>(S123-R123)/R123</f>
        <v>6.5048623028520061E-2</v>
      </c>
    </row>
    <row r="124" spans="1:25" s="50" customFormat="1" x14ac:dyDescent="0.35">
      <c r="A124" s="61" t="s">
        <v>76</v>
      </c>
      <c r="B124" s="61" t="s">
        <v>76</v>
      </c>
      <c r="C124" s="61">
        <v>12333</v>
      </c>
      <c r="D124" s="61">
        <v>12674</v>
      </c>
      <c r="E124" s="61">
        <v>7173</v>
      </c>
      <c r="F124" s="61">
        <v>9269</v>
      </c>
      <c r="G124" s="51">
        <f>F124-C124</f>
        <v>-3064</v>
      </c>
      <c r="H124" s="52">
        <f>(F124-C124)/C124</f>
        <v>-0.24843914700397307</v>
      </c>
      <c r="I124" s="12">
        <f>F124-D124</f>
        <v>-3405</v>
      </c>
      <c r="J124" s="13">
        <f>(F124-D124)/D124</f>
        <v>-0.26866024932933563</v>
      </c>
      <c r="K124" s="12">
        <f>F124-E124</f>
        <v>2096</v>
      </c>
      <c r="L124" s="13">
        <f>(F124-E124)/E124</f>
        <v>0.29220688693712532</v>
      </c>
      <c r="M124" s="73"/>
      <c r="N124" s="61" t="s">
        <v>76</v>
      </c>
      <c r="O124" s="61" t="s">
        <v>76</v>
      </c>
      <c r="P124" s="61">
        <v>11112</v>
      </c>
      <c r="Q124" s="61">
        <v>12223</v>
      </c>
      <c r="R124" s="61">
        <v>10956</v>
      </c>
      <c r="S124" s="61">
        <v>12106</v>
      </c>
      <c r="T124" s="51">
        <f>S124-P124</f>
        <v>994</v>
      </c>
      <c r="U124" s="52">
        <f>(S124-P124)/P124</f>
        <v>8.9452843772498195E-2</v>
      </c>
      <c r="V124" s="12">
        <f>S124-Q124</f>
        <v>-117</v>
      </c>
      <c r="W124" s="13">
        <f>(S124-Q124)/Q124</f>
        <v>-9.572118137936677E-3</v>
      </c>
      <c r="X124" s="12">
        <f>S124-R124</f>
        <v>1150</v>
      </c>
      <c r="Y124" s="13">
        <f>(S124-R124)/R124</f>
        <v>0.1049653158086893</v>
      </c>
    </row>
    <row r="125" spans="1:25" s="50" customFormat="1" x14ac:dyDescent="0.35">
      <c r="A125" s="61" t="s">
        <v>94</v>
      </c>
      <c r="B125" s="61" t="s">
        <v>60</v>
      </c>
      <c r="C125" s="61">
        <v>6464</v>
      </c>
      <c r="D125" s="61">
        <v>7535</v>
      </c>
      <c r="E125" s="61">
        <v>4568</v>
      </c>
      <c r="F125" s="61">
        <v>3395</v>
      </c>
      <c r="G125" s="51">
        <f>F125-C125</f>
        <v>-3069</v>
      </c>
      <c r="H125" s="52">
        <f>(F125-C125)/C125</f>
        <v>-0.47478341584158418</v>
      </c>
      <c r="I125" s="12">
        <f>F125-D125</f>
        <v>-4140</v>
      </c>
      <c r="J125" s="13">
        <f>(F125-D125)/D125</f>
        <v>-0.54943596549435969</v>
      </c>
      <c r="K125" s="12">
        <f>F125-E125</f>
        <v>-1173</v>
      </c>
      <c r="L125" s="13">
        <f>(F125-E125)/E125</f>
        <v>-0.25678633975481613</v>
      </c>
      <c r="M125" s="73"/>
      <c r="N125" s="61" t="s">
        <v>94</v>
      </c>
      <c r="O125" s="61" t="s">
        <v>60</v>
      </c>
      <c r="P125" s="61">
        <v>6753</v>
      </c>
      <c r="Q125" s="61">
        <v>6456</v>
      </c>
      <c r="R125" s="61">
        <v>5340</v>
      </c>
      <c r="S125" s="61">
        <v>4458</v>
      </c>
      <c r="T125" s="51">
        <f>S125-P125</f>
        <v>-2295</v>
      </c>
      <c r="U125" s="52">
        <f>(S125-P125)/P125</f>
        <v>-0.33984895601954684</v>
      </c>
      <c r="V125" s="12">
        <f>S125-Q125</f>
        <v>-1998</v>
      </c>
      <c r="W125" s="13">
        <f>(S125-Q125)/Q125</f>
        <v>-0.30947955390334575</v>
      </c>
      <c r="X125" s="12">
        <f>S125-R125</f>
        <v>-882</v>
      </c>
      <c r="Y125" s="13">
        <f>(S125-R125)/R125</f>
        <v>-0.16516853932584269</v>
      </c>
    </row>
    <row r="126" spans="1:25" s="50" customFormat="1" x14ac:dyDescent="0.35">
      <c r="A126" s="61" t="s">
        <v>80</v>
      </c>
      <c r="B126" s="61" t="s">
        <v>62</v>
      </c>
      <c r="C126" s="61">
        <v>15856</v>
      </c>
      <c r="D126" s="61">
        <v>16768</v>
      </c>
      <c r="E126" s="61">
        <v>3034</v>
      </c>
      <c r="F126" s="61">
        <v>3266</v>
      </c>
      <c r="G126" s="51">
        <f>F126-C126</f>
        <v>-12590</v>
      </c>
      <c r="H126" s="52">
        <f>(F126-C126)/C126</f>
        <v>-0.79402119071644806</v>
      </c>
      <c r="I126" s="12">
        <f>F126-D126</f>
        <v>-13502</v>
      </c>
      <c r="J126" s="13">
        <f>(F126-D126)/D126</f>
        <v>-0.80522423664122134</v>
      </c>
      <c r="K126" s="12">
        <f>F126-E126</f>
        <v>232</v>
      </c>
      <c r="L126" s="13">
        <f>(F126-E126)/E126</f>
        <v>7.6466710613052075E-2</v>
      </c>
      <c r="M126" s="73"/>
      <c r="N126" s="61" t="s">
        <v>80</v>
      </c>
      <c r="O126" s="61" t="s">
        <v>62</v>
      </c>
      <c r="P126" s="61">
        <v>10933</v>
      </c>
      <c r="Q126" s="61">
        <v>11183</v>
      </c>
      <c r="R126" s="61">
        <v>3559</v>
      </c>
      <c r="S126" s="61">
        <v>3397</v>
      </c>
      <c r="T126" s="51">
        <f>S126-P126</f>
        <v>-7536</v>
      </c>
      <c r="U126" s="52">
        <f>(S126-P126)/P126</f>
        <v>-0.68928930760084151</v>
      </c>
      <c r="V126" s="12">
        <f>S126-Q126</f>
        <v>-7786</v>
      </c>
      <c r="W126" s="13">
        <f>(S126-Q126)/Q126</f>
        <v>-0.69623535723866581</v>
      </c>
      <c r="X126" s="12">
        <f>S126-R126</f>
        <v>-162</v>
      </c>
      <c r="Y126" s="13">
        <f>(S126-R126)/R126</f>
        <v>-4.551840404608036E-2</v>
      </c>
    </row>
    <row r="127" spans="1:25" s="50" customFormat="1" x14ac:dyDescent="0.35">
      <c r="A127" s="61" t="s">
        <v>90</v>
      </c>
      <c r="B127" s="61" t="s">
        <v>72</v>
      </c>
      <c r="C127" s="61">
        <v>4225</v>
      </c>
      <c r="D127" s="61">
        <v>1944</v>
      </c>
      <c r="E127" s="61">
        <v>2474</v>
      </c>
      <c r="F127" s="61">
        <v>2837</v>
      </c>
      <c r="G127" s="51">
        <f>F127-C127</f>
        <v>-1388</v>
      </c>
      <c r="H127" s="52">
        <f>(F127-C127)/C127</f>
        <v>-0.32852071005917161</v>
      </c>
      <c r="I127" s="12">
        <f>F127-D127</f>
        <v>893</v>
      </c>
      <c r="J127" s="13">
        <f>(F127-D127)/D127</f>
        <v>0.45936213991769548</v>
      </c>
      <c r="K127" s="12">
        <f>F127-E127</f>
        <v>363</v>
      </c>
      <c r="L127" s="13">
        <f>(F127-E127)/E127</f>
        <v>0.14672594987873888</v>
      </c>
      <c r="M127" s="73"/>
      <c r="N127" s="61" t="s">
        <v>90</v>
      </c>
      <c r="O127" s="61" t="s">
        <v>72</v>
      </c>
      <c r="P127" s="61">
        <v>3317</v>
      </c>
      <c r="Q127" s="61">
        <v>2024</v>
      </c>
      <c r="R127" s="61">
        <v>7584</v>
      </c>
      <c r="S127" s="61">
        <v>2977</v>
      </c>
      <c r="T127" s="51">
        <f>S127-P127</f>
        <v>-340</v>
      </c>
      <c r="U127" s="52">
        <f>(S127-P127)/P127</f>
        <v>-0.10250226107928852</v>
      </c>
      <c r="V127" s="12">
        <f>S127-Q127</f>
        <v>953</v>
      </c>
      <c r="W127" s="13">
        <f>(S127-Q127)/Q127</f>
        <v>0.4708498023715415</v>
      </c>
      <c r="X127" s="12">
        <f>S127-R127</f>
        <v>-4607</v>
      </c>
      <c r="Y127" s="13">
        <f>(S127-R127)/R127</f>
        <v>-0.60746308016877637</v>
      </c>
    </row>
    <row r="128" spans="1:25" s="50" customFormat="1" x14ac:dyDescent="0.35">
      <c r="A128" s="61" t="s">
        <v>84</v>
      </c>
      <c r="B128" s="61" t="s">
        <v>66</v>
      </c>
      <c r="C128" s="61">
        <v>3583</v>
      </c>
      <c r="D128" s="61">
        <v>4412</v>
      </c>
      <c r="E128" s="61">
        <v>1727</v>
      </c>
      <c r="F128" s="61">
        <v>1463</v>
      </c>
      <c r="G128" s="51">
        <f>F128-C128</f>
        <v>-2120</v>
      </c>
      <c r="H128" s="52">
        <f>(F128-C128)/C128</f>
        <v>-0.59168294725090709</v>
      </c>
      <c r="I128" s="12">
        <f>F128-D128</f>
        <v>-2949</v>
      </c>
      <c r="J128" s="13">
        <f>(F128-D128)/D128</f>
        <v>-0.66840435176790569</v>
      </c>
      <c r="K128" s="12">
        <f>F128-E128</f>
        <v>-264</v>
      </c>
      <c r="L128" s="13">
        <f>(F128-E128)/E128</f>
        <v>-0.15286624203821655</v>
      </c>
      <c r="M128" s="73"/>
      <c r="N128" s="61" t="s">
        <v>84</v>
      </c>
      <c r="O128" s="61" t="s">
        <v>66</v>
      </c>
      <c r="P128" s="61">
        <v>2050</v>
      </c>
      <c r="Q128" s="61">
        <v>2537</v>
      </c>
      <c r="R128" s="61">
        <v>2470</v>
      </c>
      <c r="S128" s="61">
        <v>2060</v>
      </c>
      <c r="T128" s="51">
        <f>S128-P128</f>
        <v>10</v>
      </c>
      <c r="U128" s="52">
        <f>(S128-P128)/P128</f>
        <v>4.8780487804878049E-3</v>
      </c>
      <c r="V128" s="12">
        <f>S128-Q128</f>
        <v>-477</v>
      </c>
      <c r="W128" s="13">
        <f>(S128-Q128)/Q128</f>
        <v>-0.18801734331888056</v>
      </c>
      <c r="X128" s="12">
        <f>S128-R128</f>
        <v>-410</v>
      </c>
      <c r="Y128" s="13">
        <f>(S128-R128)/R128</f>
        <v>-0.16599190283400811</v>
      </c>
    </row>
    <row r="129" spans="1:25" s="50" customFormat="1" x14ac:dyDescent="0.35">
      <c r="A129" s="61" t="s">
        <v>88</v>
      </c>
      <c r="B129" s="61" t="s">
        <v>70</v>
      </c>
      <c r="C129" s="61">
        <v>2282</v>
      </c>
      <c r="D129" s="61">
        <v>2565</v>
      </c>
      <c r="E129" s="61">
        <v>1503</v>
      </c>
      <c r="F129" s="61">
        <v>1345</v>
      </c>
      <c r="G129" s="51">
        <f>F129-C129</f>
        <v>-937</v>
      </c>
      <c r="H129" s="52">
        <f>(F129-C129)/C129</f>
        <v>-0.41060473269062225</v>
      </c>
      <c r="I129" s="12">
        <f>F129-D129</f>
        <v>-1220</v>
      </c>
      <c r="J129" s="13">
        <f>(F129-D129)/D129</f>
        <v>-0.47563352826510719</v>
      </c>
      <c r="K129" s="12">
        <f>F129-E129</f>
        <v>-158</v>
      </c>
      <c r="L129" s="13">
        <f>(F129-E129)/E129</f>
        <v>-0.1051230871590153</v>
      </c>
      <c r="M129" s="73"/>
      <c r="N129" s="61" t="s">
        <v>88</v>
      </c>
      <c r="O129" s="61" t="s">
        <v>70</v>
      </c>
      <c r="P129" s="61">
        <v>1565</v>
      </c>
      <c r="Q129" s="61">
        <v>1630</v>
      </c>
      <c r="R129" s="61">
        <v>1522</v>
      </c>
      <c r="S129" s="61">
        <v>1485</v>
      </c>
      <c r="T129" s="51">
        <f>S129-P129</f>
        <v>-80</v>
      </c>
      <c r="U129" s="52">
        <f>(S129-P129)/P129</f>
        <v>-5.1118210862619806E-2</v>
      </c>
      <c r="V129" s="12">
        <f>S129-Q129</f>
        <v>-145</v>
      </c>
      <c r="W129" s="13">
        <f>(S129-Q129)/Q129</f>
        <v>-8.8957055214723926E-2</v>
      </c>
      <c r="X129" s="12">
        <f>S129-R129</f>
        <v>-37</v>
      </c>
      <c r="Y129" s="13">
        <f>(S129-R129)/R129</f>
        <v>-2.431011826544021E-2</v>
      </c>
    </row>
    <row r="130" spans="1:25" s="50" customFormat="1" x14ac:dyDescent="0.35">
      <c r="A130" s="61" t="s">
        <v>83</v>
      </c>
      <c r="B130" s="61" t="s">
        <v>65</v>
      </c>
      <c r="C130" s="61">
        <v>1006</v>
      </c>
      <c r="D130" s="61">
        <v>1277</v>
      </c>
      <c r="E130" s="61">
        <v>548</v>
      </c>
      <c r="F130" s="61">
        <v>1201</v>
      </c>
      <c r="G130" s="51">
        <f>F130-C130</f>
        <v>195</v>
      </c>
      <c r="H130" s="52">
        <f>(F130-C130)/C130</f>
        <v>0.19383697813121273</v>
      </c>
      <c r="I130" s="12">
        <f>F130-D130</f>
        <v>-76</v>
      </c>
      <c r="J130" s="13">
        <f>(F130-D130)/D130</f>
        <v>-5.951448707909162E-2</v>
      </c>
      <c r="K130" s="12">
        <f>F130-E130</f>
        <v>653</v>
      </c>
      <c r="L130" s="59">
        <f>(F130-E130)/E130</f>
        <v>1.1916058394160585</v>
      </c>
      <c r="M130" s="73"/>
      <c r="N130" s="61" t="s">
        <v>83</v>
      </c>
      <c r="O130" s="61" t="s">
        <v>65</v>
      </c>
      <c r="P130" s="61">
        <v>1530</v>
      </c>
      <c r="Q130" s="61">
        <v>1183</v>
      </c>
      <c r="R130" s="61">
        <v>1252</v>
      </c>
      <c r="S130" s="61">
        <v>1604</v>
      </c>
      <c r="T130" s="51">
        <f>S130-P130</f>
        <v>74</v>
      </c>
      <c r="U130" s="52">
        <f>(S130-P130)/P130</f>
        <v>4.8366013071895426E-2</v>
      </c>
      <c r="V130" s="12">
        <f>S130-Q130</f>
        <v>421</v>
      </c>
      <c r="W130" s="13">
        <f>(S130-Q130)/Q130</f>
        <v>0.35587489433643282</v>
      </c>
      <c r="X130" s="12">
        <f>S130-R130</f>
        <v>352</v>
      </c>
      <c r="Y130" s="59">
        <f>(S130-R130)/R130</f>
        <v>0.28115015974440893</v>
      </c>
    </row>
    <row r="131" spans="1:25" s="50" customFormat="1" x14ac:dyDescent="0.35">
      <c r="A131" s="61" t="s">
        <v>92</v>
      </c>
      <c r="B131" s="61" t="s">
        <v>74</v>
      </c>
      <c r="C131" s="61">
        <v>2478</v>
      </c>
      <c r="D131" s="61">
        <v>2803</v>
      </c>
      <c r="E131" s="61">
        <v>1082</v>
      </c>
      <c r="F131" s="61">
        <v>1264</v>
      </c>
      <c r="G131" s="51">
        <f>F131-C131</f>
        <v>-1214</v>
      </c>
      <c r="H131" s="52">
        <f>(F131-C131)/C131</f>
        <v>-0.48991121872477805</v>
      </c>
      <c r="I131" s="12">
        <f>F131-D131</f>
        <v>-1539</v>
      </c>
      <c r="J131" s="13">
        <f>(F131-D131)/D131</f>
        <v>-0.5490545843738851</v>
      </c>
      <c r="K131" s="12">
        <f>F131-E131</f>
        <v>182</v>
      </c>
      <c r="L131" s="13">
        <f>(F131-E131)/E131</f>
        <v>0.16820702402957485</v>
      </c>
      <c r="M131" s="73"/>
      <c r="N131" s="61" t="s">
        <v>92</v>
      </c>
      <c r="O131" s="61" t="s">
        <v>74</v>
      </c>
      <c r="P131" s="61">
        <v>1208</v>
      </c>
      <c r="Q131" s="61">
        <v>1710</v>
      </c>
      <c r="R131" s="61">
        <v>1789</v>
      </c>
      <c r="S131" s="61">
        <v>1343</v>
      </c>
      <c r="T131" s="51">
        <f>S131-P131</f>
        <v>135</v>
      </c>
      <c r="U131" s="52">
        <f>(S131-P131)/P131</f>
        <v>0.11175496688741722</v>
      </c>
      <c r="V131" s="12">
        <f>S131-Q131</f>
        <v>-367</v>
      </c>
      <c r="W131" s="13">
        <f>(S131-Q131)/Q131</f>
        <v>-0.21461988304093568</v>
      </c>
      <c r="X131" s="12">
        <f>S131-R131</f>
        <v>-446</v>
      </c>
      <c r="Y131" s="13">
        <f>(S131-R131)/R131</f>
        <v>-0.24930128563443266</v>
      </c>
    </row>
    <row r="132" spans="1:25" s="50" customFormat="1" x14ac:dyDescent="0.35">
      <c r="A132" s="61" t="s">
        <v>87</v>
      </c>
      <c r="B132" s="61" t="s">
        <v>69</v>
      </c>
      <c r="C132" s="61">
        <v>238</v>
      </c>
      <c r="D132" s="61">
        <v>235</v>
      </c>
      <c r="E132" s="61">
        <v>630</v>
      </c>
      <c r="F132" s="61">
        <v>788</v>
      </c>
      <c r="G132" s="51">
        <f>F132-C132</f>
        <v>550</v>
      </c>
      <c r="H132" s="52">
        <f>(F132-C132)/C132</f>
        <v>2.3109243697478989</v>
      </c>
      <c r="I132" s="12">
        <f>F132-D132</f>
        <v>553</v>
      </c>
      <c r="J132" s="13">
        <f>(F132-D132)/D132</f>
        <v>2.3531914893617021</v>
      </c>
      <c r="K132" s="12">
        <f>F132-E132</f>
        <v>158</v>
      </c>
      <c r="L132" s="13">
        <f>(F132-E132)/E132</f>
        <v>0.25079365079365079</v>
      </c>
      <c r="M132" s="73"/>
      <c r="N132" s="61" t="s">
        <v>87</v>
      </c>
      <c r="O132" s="61" t="s">
        <v>69</v>
      </c>
      <c r="P132" s="61">
        <v>145</v>
      </c>
      <c r="Q132" s="61">
        <v>235</v>
      </c>
      <c r="R132" s="61">
        <v>593</v>
      </c>
      <c r="S132" s="61">
        <v>1049</v>
      </c>
      <c r="T132" s="51">
        <f>S132-P132</f>
        <v>904</v>
      </c>
      <c r="U132" s="52">
        <f>(S132-P132)/P132</f>
        <v>6.2344827586206897</v>
      </c>
      <c r="V132" s="12">
        <f>S132-Q132</f>
        <v>814</v>
      </c>
      <c r="W132" s="13">
        <f>(S132-Q132)/Q132</f>
        <v>3.4638297872340424</v>
      </c>
      <c r="X132" s="12">
        <f>S132-R132</f>
        <v>456</v>
      </c>
      <c r="Y132" s="13">
        <f>(S132-R132)/R132</f>
        <v>0.76897133220910618</v>
      </c>
    </row>
    <row r="133" spans="1:25" s="50" customFormat="1" x14ac:dyDescent="0.35">
      <c r="A133" s="61" t="s">
        <v>91</v>
      </c>
      <c r="B133" s="61" t="s">
        <v>73</v>
      </c>
      <c r="C133" s="61">
        <v>893</v>
      </c>
      <c r="D133" s="61">
        <v>717</v>
      </c>
      <c r="E133" s="61">
        <v>865</v>
      </c>
      <c r="F133" s="61">
        <v>913</v>
      </c>
      <c r="G133" s="51">
        <f>F133-C133</f>
        <v>20</v>
      </c>
      <c r="H133" s="52">
        <f>(F133-C133)/C133</f>
        <v>2.2396416573348264E-2</v>
      </c>
      <c r="I133" s="12">
        <f>F133-D133</f>
        <v>196</v>
      </c>
      <c r="J133" s="13">
        <f>(F133-D133)/D133</f>
        <v>0.27336122733612273</v>
      </c>
      <c r="K133" s="12">
        <f>F133-E133</f>
        <v>48</v>
      </c>
      <c r="L133" s="13">
        <f>(F133-E133)/E133</f>
        <v>5.5491329479768786E-2</v>
      </c>
      <c r="M133" s="73"/>
      <c r="N133" s="61" t="s">
        <v>91</v>
      </c>
      <c r="O133" s="61" t="s">
        <v>73</v>
      </c>
      <c r="P133" s="61">
        <v>668</v>
      </c>
      <c r="Q133" s="61">
        <v>630</v>
      </c>
      <c r="R133" s="61">
        <v>686</v>
      </c>
      <c r="S133" s="61">
        <v>846</v>
      </c>
      <c r="T133" s="51">
        <f>S133-P133</f>
        <v>178</v>
      </c>
      <c r="U133" s="52">
        <f>(S133-P133)/P133</f>
        <v>0.26646706586826346</v>
      </c>
      <c r="V133" s="12">
        <f>S133-Q133</f>
        <v>216</v>
      </c>
      <c r="W133" s="13">
        <f>(S133-Q133)/Q133</f>
        <v>0.34285714285714286</v>
      </c>
      <c r="X133" s="12">
        <f>S133-R133</f>
        <v>160</v>
      </c>
      <c r="Y133" s="13">
        <f>(S133-R133)/R133</f>
        <v>0.23323615160349853</v>
      </c>
    </row>
    <row r="134" spans="1:25" s="50" customFormat="1" x14ac:dyDescent="0.35">
      <c r="A134" s="61" t="s">
        <v>85</v>
      </c>
      <c r="B134" s="61" t="s">
        <v>67</v>
      </c>
      <c r="C134" s="61">
        <v>454</v>
      </c>
      <c r="D134" s="61">
        <v>1084</v>
      </c>
      <c r="E134" s="61">
        <v>383</v>
      </c>
      <c r="F134" s="61">
        <v>433</v>
      </c>
      <c r="G134" s="51">
        <f>F134-C134</f>
        <v>-21</v>
      </c>
      <c r="H134" s="52">
        <f>(F134-C134)/C134</f>
        <v>-4.6255506607929514E-2</v>
      </c>
      <c r="I134" s="12">
        <f>F134-D134</f>
        <v>-651</v>
      </c>
      <c r="J134" s="13">
        <f>(F134-D134)/D134</f>
        <v>-0.60055350553505538</v>
      </c>
      <c r="K134" s="12">
        <f>F134-E134</f>
        <v>50</v>
      </c>
      <c r="L134" s="13">
        <f>(F134-E134)/E134</f>
        <v>0.13054830287206268</v>
      </c>
      <c r="M134" s="73"/>
      <c r="N134" s="61" t="s">
        <v>85</v>
      </c>
      <c r="O134" s="61" t="s">
        <v>67</v>
      </c>
      <c r="P134" s="61">
        <v>283</v>
      </c>
      <c r="Q134" s="61">
        <v>429</v>
      </c>
      <c r="R134" s="61">
        <v>327</v>
      </c>
      <c r="S134" s="61">
        <v>750</v>
      </c>
      <c r="T134" s="51">
        <f>S134-P134</f>
        <v>467</v>
      </c>
      <c r="U134" s="52">
        <f>(S134-P134)/P134</f>
        <v>1.6501766784452296</v>
      </c>
      <c r="V134" s="12">
        <f>S134-Q134</f>
        <v>321</v>
      </c>
      <c r="W134" s="13">
        <f>(S134-Q134)/Q134</f>
        <v>0.74825174825174823</v>
      </c>
      <c r="X134" s="12">
        <f>S134-R134</f>
        <v>423</v>
      </c>
      <c r="Y134" s="13">
        <f>(S134-R134)/R134</f>
        <v>1.2935779816513762</v>
      </c>
    </row>
    <row r="135" spans="1:25" s="50" customFormat="1" x14ac:dyDescent="0.35">
      <c r="A135" s="61" t="s">
        <v>82</v>
      </c>
      <c r="B135" s="61" t="s">
        <v>64</v>
      </c>
      <c r="C135" s="61">
        <v>278</v>
      </c>
      <c r="D135" s="61">
        <v>283</v>
      </c>
      <c r="E135" s="61">
        <v>755</v>
      </c>
      <c r="F135" s="61">
        <v>409</v>
      </c>
      <c r="G135" s="51">
        <f>F135-C135</f>
        <v>131</v>
      </c>
      <c r="H135" s="52">
        <f>(F135-C135)/C135</f>
        <v>0.47122302158273383</v>
      </c>
      <c r="I135" s="12">
        <f>F135-D135</f>
        <v>126</v>
      </c>
      <c r="J135" s="13">
        <f>(F135-D135)/D135</f>
        <v>0.44522968197879859</v>
      </c>
      <c r="K135" s="12">
        <f>F135-E135</f>
        <v>-346</v>
      </c>
      <c r="L135" s="13">
        <f>(F135-E135)/E135</f>
        <v>-0.45827814569536424</v>
      </c>
      <c r="M135" s="73"/>
      <c r="N135" s="61" t="s">
        <v>82</v>
      </c>
      <c r="O135" s="61" t="s">
        <v>64</v>
      </c>
      <c r="P135" s="61">
        <v>405</v>
      </c>
      <c r="Q135" s="61">
        <v>463</v>
      </c>
      <c r="R135" s="61">
        <v>981</v>
      </c>
      <c r="S135" s="61">
        <v>694</v>
      </c>
      <c r="T135" s="51">
        <f>S135-P135</f>
        <v>289</v>
      </c>
      <c r="U135" s="52">
        <f>(S135-P135)/P135</f>
        <v>0.71358024691358024</v>
      </c>
      <c r="V135" s="12">
        <f>S135-Q135</f>
        <v>231</v>
      </c>
      <c r="W135" s="13">
        <f>(S135-Q135)/Q135</f>
        <v>0.49892008639308855</v>
      </c>
      <c r="X135" s="12">
        <f>S135-R135</f>
        <v>-287</v>
      </c>
      <c r="Y135" s="13">
        <f>(S135-R135)/R135</f>
        <v>-0.29255861365953106</v>
      </c>
    </row>
    <row r="136" spans="1:25" s="50" customFormat="1" x14ac:dyDescent="0.35">
      <c r="A136" s="61" t="s">
        <v>81</v>
      </c>
      <c r="B136" s="61" t="s">
        <v>63</v>
      </c>
      <c r="C136" s="61">
        <v>1170</v>
      </c>
      <c r="D136" s="61">
        <v>229</v>
      </c>
      <c r="E136" s="61">
        <v>1028</v>
      </c>
      <c r="F136" s="61">
        <v>273</v>
      </c>
      <c r="G136" s="51">
        <f>F136-C136</f>
        <v>-897</v>
      </c>
      <c r="H136" s="52">
        <f>(F136-C136)/C136</f>
        <v>-0.76666666666666672</v>
      </c>
      <c r="I136" s="12">
        <f>F136-D136</f>
        <v>44</v>
      </c>
      <c r="J136" s="13">
        <f>(F136-D136)/D136</f>
        <v>0.19213973799126638</v>
      </c>
      <c r="K136" s="12">
        <f>F136-E136</f>
        <v>-755</v>
      </c>
      <c r="L136" s="59">
        <f>(F136-E136)/E136</f>
        <v>-0.73443579766536971</v>
      </c>
      <c r="M136" s="73"/>
      <c r="N136" s="61" t="s">
        <v>81</v>
      </c>
      <c r="O136" s="61" t="s">
        <v>63</v>
      </c>
      <c r="P136" s="61">
        <v>1131</v>
      </c>
      <c r="Q136" s="61">
        <v>278</v>
      </c>
      <c r="R136" s="61">
        <v>1065</v>
      </c>
      <c r="S136" s="61">
        <v>337</v>
      </c>
      <c r="T136" s="51">
        <f>S136-P136</f>
        <v>-794</v>
      </c>
      <c r="U136" s="52">
        <f>(S136-P136)/P136</f>
        <v>-0.70203359858532277</v>
      </c>
      <c r="V136" s="12">
        <f>S136-Q136</f>
        <v>59</v>
      </c>
      <c r="W136" s="13">
        <f>(S136-Q136)/Q136</f>
        <v>0.21223021582733814</v>
      </c>
      <c r="X136" s="12">
        <f>S136-R136</f>
        <v>-728</v>
      </c>
      <c r="Y136" s="59">
        <f>(S136-R136)/R136</f>
        <v>-0.68356807511737094</v>
      </c>
    </row>
    <row r="137" spans="1:25" s="50" customFormat="1" x14ac:dyDescent="0.35">
      <c r="A137" s="61" t="s">
        <v>79</v>
      </c>
      <c r="B137" s="61" t="s">
        <v>61</v>
      </c>
      <c r="C137" s="61">
        <v>217</v>
      </c>
      <c r="D137" s="61">
        <v>92</v>
      </c>
      <c r="E137" s="61">
        <v>49</v>
      </c>
      <c r="F137" s="61">
        <v>63</v>
      </c>
      <c r="G137" s="51">
        <f>F137-C137</f>
        <v>-154</v>
      </c>
      <c r="H137" s="52">
        <f>(F137-C137)/C137</f>
        <v>-0.70967741935483875</v>
      </c>
      <c r="I137" s="12">
        <f>F137-D137</f>
        <v>-29</v>
      </c>
      <c r="J137" s="13">
        <f>(F137-D137)/D137</f>
        <v>-0.31521739130434784</v>
      </c>
      <c r="K137" s="12">
        <f>F137-E137</f>
        <v>14</v>
      </c>
      <c r="L137" s="59">
        <f>(F137-E137)/E137</f>
        <v>0.2857142857142857</v>
      </c>
      <c r="M137" s="73"/>
      <c r="N137" s="61" t="s">
        <v>79</v>
      </c>
      <c r="O137" s="61" t="s">
        <v>61</v>
      </c>
      <c r="P137" s="61">
        <v>188</v>
      </c>
      <c r="Q137" s="61">
        <v>42</v>
      </c>
      <c r="R137" s="61">
        <v>51</v>
      </c>
      <c r="S137" s="61">
        <v>29</v>
      </c>
      <c r="T137" s="51">
        <f>S137-P137</f>
        <v>-159</v>
      </c>
      <c r="U137" s="52">
        <f>(S137-P137)/P137</f>
        <v>-0.8457446808510638</v>
      </c>
      <c r="V137" s="12">
        <f>S137-Q137</f>
        <v>-13</v>
      </c>
      <c r="W137" s="13">
        <f>(S137-Q137)/Q137</f>
        <v>-0.30952380952380953</v>
      </c>
      <c r="X137" s="12">
        <f>S137-R137</f>
        <v>-22</v>
      </c>
      <c r="Y137" s="59">
        <f>(S137-R137)/R137</f>
        <v>-0.43137254901960786</v>
      </c>
    </row>
    <row r="139" spans="1:25" x14ac:dyDescent="0.35">
      <c r="A139" s="44" t="s">
        <v>30</v>
      </c>
      <c r="N139" s="44" t="s">
        <v>30</v>
      </c>
    </row>
    <row r="140" spans="1:25" x14ac:dyDescent="0.35">
      <c r="A140" s="46" t="s">
        <v>103</v>
      </c>
      <c r="N140" s="46" t="s">
        <v>103</v>
      </c>
    </row>
    <row r="141" spans="1:25" x14ac:dyDescent="0.35">
      <c r="A141" s="28"/>
      <c r="B141" s="29"/>
      <c r="C141" s="14">
        <v>2019</v>
      </c>
      <c r="D141" s="15">
        <v>2020</v>
      </c>
      <c r="E141" s="17">
        <v>2024</v>
      </c>
      <c r="F141" s="18">
        <v>2025</v>
      </c>
      <c r="G141" s="77"/>
      <c r="H141" s="78"/>
      <c r="I141" s="78"/>
      <c r="J141" s="78"/>
      <c r="K141" s="78"/>
      <c r="L141" s="79"/>
      <c r="M141" s="66"/>
      <c r="N141" s="28"/>
      <c r="O141" s="29"/>
      <c r="P141" s="14">
        <v>2019</v>
      </c>
      <c r="Q141" s="15">
        <v>2020</v>
      </c>
      <c r="R141" s="17">
        <v>2024</v>
      </c>
      <c r="S141" s="18">
        <v>2025</v>
      </c>
      <c r="T141" s="77"/>
      <c r="U141" s="78"/>
      <c r="V141" s="78"/>
      <c r="W141" s="78"/>
      <c r="X141" s="78"/>
      <c r="Y141" s="79"/>
    </row>
    <row r="142" spans="1:25" x14ac:dyDescent="0.35">
      <c r="A142" s="28"/>
      <c r="B142" s="29"/>
      <c r="C142" s="6" t="s">
        <v>26</v>
      </c>
      <c r="D142" s="8" t="s">
        <v>26</v>
      </c>
      <c r="E142" s="9" t="s">
        <v>26</v>
      </c>
      <c r="F142" s="10" t="s">
        <v>26</v>
      </c>
      <c r="G142" s="19" t="s">
        <v>54</v>
      </c>
      <c r="H142" s="19"/>
      <c r="I142" s="19"/>
      <c r="J142" s="19"/>
      <c r="K142" s="19"/>
      <c r="L142" s="19"/>
      <c r="M142" s="67"/>
      <c r="N142" s="28"/>
      <c r="O142" s="29"/>
      <c r="P142" s="6" t="s">
        <v>27</v>
      </c>
      <c r="Q142" s="8" t="s">
        <v>27</v>
      </c>
      <c r="R142" s="9" t="s">
        <v>27</v>
      </c>
      <c r="S142" s="10" t="s">
        <v>27</v>
      </c>
      <c r="T142" s="19" t="s">
        <v>54</v>
      </c>
      <c r="U142" s="19"/>
      <c r="V142" s="19"/>
      <c r="W142" s="19"/>
      <c r="X142" s="19"/>
      <c r="Y142" s="19"/>
    </row>
    <row r="143" spans="1:25" s="7" customFormat="1" x14ac:dyDescent="0.35">
      <c r="A143" s="30"/>
      <c r="B143" s="31"/>
      <c r="C143" s="32" t="s">
        <v>28</v>
      </c>
      <c r="D143" s="33" t="s">
        <v>28</v>
      </c>
      <c r="E143" s="34" t="s">
        <v>28</v>
      </c>
      <c r="F143" s="35" t="s">
        <v>28</v>
      </c>
      <c r="G143" s="19" t="s">
        <v>55</v>
      </c>
      <c r="H143" s="19"/>
      <c r="I143" s="20" t="s">
        <v>56</v>
      </c>
      <c r="J143" s="20"/>
      <c r="K143" s="19" t="s">
        <v>57</v>
      </c>
      <c r="L143" s="19"/>
      <c r="M143" s="68"/>
      <c r="N143" s="30"/>
      <c r="O143" s="31"/>
      <c r="P143" s="32" t="s">
        <v>29</v>
      </c>
      <c r="Q143" s="33" t="s">
        <v>29</v>
      </c>
      <c r="R143" s="34" t="s">
        <v>29</v>
      </c>
      <c r="S143" s="35" t="s">
        <v>29</v>
      </c>
      <c r="T143" s="19" t="s">
        <v>55</v>
      </c>
      <c r="U143" s="19"/>
      <c r="V143" s="20" t="s">
        <v>56</v>
      </c>
      <c r="W143" s="20"/>
      <c r="X143" s="19" t="s">
        <v>57</v>
      </c>
      <c r="Y143" s="19"/>
    </row>
    <row r="144" spans="1:25" x14ac:dyDescent="0.35">
      <c r="A144" s="60" t="s">
        <v>31</v>
      </c>
      <c r="B144" s="60" t="s">
        <v>77</v>
      </c>
      <c r="C144" s="62">
        <v>56263</v>
      </c>
      <c r="D144" s="62">
        <v>71950</v>
      </c>
      <c r="E144" s="62">
        <v>44414</v>
      </c>
      <c r="F144" s="62">
        <v>54938</v>
      </c>
      <c r="G144" s="12">
        <f>F144-C144</f>
        <v>-1325</v>
      </c>
      <c r="H144" s="13">
        <f>(F144-C144)/C144</f>
        <v>-2.3550112862805041E-2</v>
      </c>
      <c r="I144" s="12">
        <f>F144-D144</f>
        <v>-17012</v>
      </c>
      <c r="J144" s="13">
        <f>(F144-D144)/D144</f>
        <v>-0.23644197359277275</v>
      </c>
      <c r="K144" s="12">
        <f>F144-E144</f>
        <v>10524</v>
      </c>
      <c r="L144" s="13">
        <f>(F144-E144)/E144</f>
        <v>0.23695231233394876</v>
      </c>
      <c r="M144" s="72"/>
      <c r="N144" s="60" t="s">
        <v>31</v>
      </c>
      <c r="O144" s="60" t="s">
        <v>77</v>
      </c>
      <c r="P144" s="62">
        <v>84462</v>
      </c>
      <c r="Q144" s="62">
        <v>101165</v>
      </c>
      <c r="R144" s="62">
        <v>82034</v>
      </c>
      <c r="S144" s="62">
        <v>81123</v>
      </c>
      <c r="T144" s="12">
        <f>S144-P144</f>
        <v>-3339</v>
      </c>
      <c r="U144" s="13">
        <f>(S144-P144)/P144</f>
        <v>-3.9532570860268526E-2</v>
      </c>
      <c r="V144" s="12">
        <f>S144-Q144</f>
        <v>-20042</v>
      </c>
      <c r="W144" s="13">
        <f>(S144-Q144)/Q144</f>
        <v>-0.19811199525527604</v>
      </c>
      <c r="X144" s="12">
        <f>S144-R144</f>
        <v>-911</v>
      </c>
      <c r="Y144" s="13">
        <f>(S144-R144)/R144</f>
        <v>-1.1105151522539434E-2</v>
      </c>
    </row>
    <row r="145" spans="1:25" s="50" customFormat="1" x14ac:dyDescent="0.35">
      <c r="A145" s="61" t="s">
        <v>93</v>
      </c>
      <c r="B145" s="61" t="s">
        <v>78</v>
      </c>
      <c r="C145" s="61">
        <v>39281</v>
      </c>
      <c r="D145" s="61">
        <v>54094</v>
      </c>
      <c r="E145" s="61">
        <v>37764</v>
      </c>
      <c r="F145" s="61">
        <v>46538</v>
      </c>
      <c r="G145" s="51">
        <f>F145-C145</f>
        <v>7257</v>
      </c>
      <c r="H145" s="52">
        <f>(F145-C145)/C145</f>
        <v>0.18474580586033962</v>
      </c>
      <c r="I145" s="12">
        <f>F145-D145</f>
        <v>-7556</v>
      </c>
      <c r="J145" s="13">
        <f>(F145-D145)/D145</f>
        <v>-0.13968277442969645</v>
      </c>
      <c r="K145" s="12">
        <f t="shared" ref="K145:K146" si="24">F145-E145</f>
        <v>8774</v>
      </c>
      <c r="L145" s="59">
        <f t="shared" ref="L145:L146" si="25">(F145-E145)/E145</f>
        <v>0.23233767609363415</v>
      </c>
      <c r="M145" s="73"/>
      <c r="N145" s="61" t="s">
        <v>93</v>
      </c>
      <c r="O145" s="61" t="s">
        <v>78</v>
      </c>
      <c r="P145" s="61">
        <v>63250</v>
      </c>
      <c r="Q145" s="61">
        <v>78539</v>
      </c>
      <c r="R145" s="61">
        <v>69645</v>
      </c>
      <c r="S145" s="61">
        <v>69383</v>
      </c>
      <c r="T145" s="51">
        <f>S145-P145</f>
        <v>6133</v>
      </c>
      <c r="U145" s="52">
        <f>(S145-P145)/P145</f>
        <v>9.6964426877470353E-2</v>
      </c>
      <c r="V145" s="12">
        <f>S145-Q145</f>
        <v>-9156</v>
      </c>
      <c r="W145" s="13">
        <f>(S145-Q145)/Q145</f>
        <v>-0.11657902443372083</v>
      </c>
      <c r="X145" s="12">
        <f t="shared" ref="X145:X146" si="26">S145-R145</f>
        <v>-262</v>
      </c>
      <c r="Y145" s="23">
        <f t="shared" ref="Y145:Y146" si="27">(S145-R145)/R145</f>
        <v>-3.7619355301888148E-3</v>
      </c>
    </row>
    <row r="146" spans="1:25" s="50" customFormat="1" x14ac:dyDescent="0.35">
      <c r="A146" s="61" t="s">
        <v>86</v>
      </c>
      <c r="B146" s="61" t="s">
        <v>68</v>
      </c>
      <c r="C146" s="61">
        <v>12010</v>
      </c>
      <c r="D146" s="61">
        <v>11920</v>
      </c>
      <c r="E146" s="61">
        <v>3602</v>
      </c>
      <c r="F146" s="61">
        <v>4442</v>
      </c>
      <c r="G146" s="51">
        <f>F146-C146</f>
        <v>-7568</v>
      </c>
      <c r="H146" s="52">
        <f>(F146-C146)/C146</f>
        <v>-0.63014154870940886</v>
      </c>
      <c r="I146" s="51">
        <f>F146-D146</f>
        <v>-7478</v>
      </c>
      <c r="J146" s="52">
        <f>(F146-D146)/D146</f>
        <v>-0.62734899328859062</v>
      </c>
      <c r="K146" s="51">
        <f t="shared" si="24"/>
        <v>840</v>
      </c>
      <c r="L146" s="52">
        <f t="shared" si="25"/>
        <v>0.23320377568017767</v>
      </c>
      <c r="M146" s="73"/>
      <c r="N146" s="61" t="s">
        <v>86</v>
      </c>
      <c r="O146" s="61" t="s">
        <v>68</v>
      </c>
      <c r="P146" s="61">
        <v>14260</v>
      </c>
      <c r="Q146" s="61">
        <v>15760</v>
      </c>
      <c r="R146" s="61">
        <v>6620</v>
      </c>
      <c r="S146" s="61">
        <v>6085</v>
      </c>
      <c r="T146" s="51">
        <f>S146-P146</f>
        <v>-8175</v>
      </c>
      <c r="U146" s="52">
        <f>(S146-P146)/P146</f>
        <v>-0.57328190743338003</v>
      </c>
      <c r="V146" s="51">
        <f>S146-Q146</f>
        <v>-9675</v>
      </c>
      <c r="W146" s="52">
        <f>(S146-Q146)/Q146</f>
        <v>-0.61389593908629436</v>
      </c>
      <c r="X146" s="51">
        <f t="shared" si="26"/>
        <v>-535</v>
      </c>
      <c r="Y146" s="52">
        <f t="shared" si="27"/>
        <v>-8.0815709969788513E-2</v>
      </c>
    </row>
    <row r="147" spans="1:25" s="50" customFormat="1" x14ac:dyDescent="0.35">
      <c r="A147" s="61" t="s">
        <v>75</v>
      </c>
      <c r="B147" s="61" t="s">
        <v>75</v>
      </c>
      <c r="C147" s="61">
        <v>11978</v>
      </c>
      <c r="D147" s="63" t="s">
        <v>59</v>
      </c>
      <c r="E147" s="61">
        <v>3533</v>
      </c>
      <c r="F147" s="61">
        <v>4428</v>
      </c>
      <c r="G147" s="51">
        <f>F147-C147</f>
        <v>-7550</v>
      </c>
      <c r="H147" s="52">
        <f>(F147-C147)/C147</f>
        <v>-0.63032225747203208</v>
      </c>
      <c r="I147" s="12" t="e">
        <f>F147-D147</f>
        <v>#VALUE!</v>
      </c>
      <c r="J147" s="13" t="e">
        <f>(F147-D147)/D147</f>
        <v>#VALUE!</v>
      </c>
      <c r="K147" s="12">
        <f>F147-E147</f>
        <v>895</v>
      </c>
      <c r="L147" s="13">
        <f>(F147-E147)/E147</f>
        <v>0.25332578545145767</v>
      </c>
      <c r="M147" s="73"/>
      <c r="N147" s="61" t="s">
        <v>75</v>
      </c>
      <c r="O147" s="61" t="s">
        <v>75</v>
      </c>
      <c r="P147" s="61">
        <v>14239</v>
      </c>
      <c r="Q147" s="63" t="s">
        <v>59</v>
      </c>
      <c r="R147" s="61">
        <v>6545</v>
      </c>
      <c r="S147" s="63" t="s">
        <v>59</v>
      </c>
      <c r="T147" s="51" t="e">
        <f>S147-P147</f>
        <v>#VALUE!</v>
      </c>
      <c r="U147" s="52" t="e">
        <f>(S147-P147)/P147</f>
        <v>#VALUE!</v>
      </c>
      <c r="V147" s="12" t="e">
        <f>S147-Q147</f>
        <v>#VALUE!</v>
      </c>
      <c r="W147" s="13" t="e">
        <f>(S147-Q147)/Q147</f>
        <v>#VALUE!</v>
      </c>
      <c r="X147" s="12" t="e">
        <f>S147-R147</f>
        <v>#VALUE!</v>
      </c>
      <c r="Y147" s="13" t="e">
        <f>(S147-R147)/R147</f>
        <v>#VALUE!</v>
      </c>
    </row>
    <row r="148" spans="1:25" s="50" customFormat="1" x14ac:dyDescent="0.35">
      <c r="A148" s="61" t="s">
        <v>89</v>
      </c>
      <c r="B148" s="61" t="s">
        <v>71</v>
      </c>
      <c r="C148" s="61">
        <v>2330</v>
      </c>
      <c r="D148" s="61">
        <v>2770</v>
      </c>
      <c r="E148" s="61">
        <v>1159</v>
      </c>
      <c r="F148" s="61">
        <v>1609</v>
      </c>
      <c r="G148" s="51">
        <f>F148-C148</f>
        <v>-721</v>
      </c>
      <c r="H148" s="52">
        <f>(F148-C148)/C148</f>
        <v>-0.30944206008583691</v>
      </c>
      <c r="I148" s="12">
        <f>F148-D148</f>
        <v>-1161</v>
      </c>
      <c r="J148" s="13">
        <f>(F148-D148)/D148</f>
        <v>-0.41913357400722023</v>
      </c>
      <c r="K148" s="12">
        <f>F148-E148</f>
        <v>450</v>
      </c>
      <c r="L148" s="13">
        <f>(F148-E148)/E148</f>
        <v>0.38826574633304572</v>
      </c>
      <c r="M148" s="73"/>
      <c r="N148" s="61" t="s">
        <v>89</v>
      </c>
      <c r="O148" s="61" t="s">
        <v>71</v>
      </c>
      <c r="P148" s="61">
        <v>2892</v>
      </c>
      <c r="Q148" s="61">
        <v>3073</v>
      </c>
      <c r="R148" s="61">
        <v>1984</v>
      </c>
      <c r="S148" s="61">
        <v>2381</v>
      </c>
      <c r="T148" s="51">
        <f>S148-P148</f>
        <v>-511</v>
      </c>
      <c r="U148" s="52">
        <f>(S148-P148)/P148</f>
        <v>-0.17669432918395575</v>
      </c>
      <c r="V148" s="12">
        <f>S148-Q148</f>
        <v>-692</v>
      </c>
      <c r="W148" s="13">
        <f>(S148-Q148)/Q148</f>
        <v>-0.22518711356980151</v>
      </c>
      <c r="X148" s="12">
        <f>S148-R148</f>
        <v>397</v>
      </c>
      <c r="Y148" s="13">
        <f>(S148-R148)/R148</f>
        <v>0.20010080645161291</v>
      </c>
    </row>
    <row r="149" spans="1:25" s="50" customFormat="1" x14ac:dyDescent="0.35">
      <c r="A149" s="61" t="s">
        <v>76</v>
      </c>
      <c r="B149" s="61" t="s">
        <v>76</v>
      </c>
      <c r="C149" s="61">
        <v>2272</v>
      </c>
      <c r="D149" s="61">
        <v>2696</v>
      </c>
      <c r="E149" s="61">
        <v>1079</v>
      </c>
      <c r="F149" s="63" t="s">
        <v>59</v>
      </c>
      <c r="G149" s="51" t="e">
        <f>F149-C149</f>
        <v>#VALUE!</v>
      </c>
      <c r="H149" s="52" t="e">
        <f>(F149-C149)/C149</f>
        <v>#VALUE!</v>
      </c>
      <c r="I149" s="12" t="e">
        <f>F149-D149</f>
        <v>#VALUE!</v>
      </c>
      <c r="J149" s="13" t="e">
        <f>(F149-D149)/D149</f>
        <v>#VALUE!</v>
      </c>
      <c r="K149" s="12" t="e">
        <f>F149-E149</f>
        <v>#VALUE!</v>
      </c>
      <c r="L149" s="13" t="e">
        <f>(F149-E149)/E149</f>
        <v>#VALUE!</v>
      </c>
      <c r="M149" s="75"/>
      <c r="N149" s="61" t="s">
        <v>76</v>
      </c>
      <c r="O149" s="61" t="s">
        <v>76</v>
      </c>
      <c r="P149" s="61">
        <v>2830</v>
      </c>
      <c r="Q149" s="61">
        <v>3018</v>
      </c>
      <c r="R149" s="61">
        <v>1915</v>
      </c>
      <c r="S149" s="61">
        <v>2270</v>
      </c>
      <c r="T149" s="51">
        <f>S149-P149</f>
        <v>-560</v>
      </c>
      <c r="U149" s="52">
        <f>(S149-P149)/P149</f>
        <v>-0.19787985865724381</v>
      </c>
      <c r="V149" s="12">
        <f>S149-Q149</f>
        <v>-748</v>
      </c>
      <c r="W149" s="13">
        <f>(S149-Q149)/Q149</f>
        <v>-0.24784625579854208</v>
      </c>
      <c r="X149" s="12">
        <f>S149-R149</f>
        <v>355</v>
      </c>
      <c r="Y149" s="13">
        <f>(S149-R149)/R149</f>
        <v>0.18537859007832899</v>
      </c>
    </row>
    <row r="150" spans="1:25" s="50" customFormat="1" x14ac:dyDescent="0.35">
      <c r="A150" s="61" t="s">
        <v>80</v>
      </c>
      <c r="B150" s="61" t="s">
        <v>62</v>
      </c>
      <c r="C150" s="61">
        <v>488</v>
      </c>
      <c r="D150" s="61">
        <v>447</v>
      </c>
      <c r="E150" s="61">
        <v>417</v>
      </c>
      <c r="F150" s="61">
        <v>400</v>
      </c>
      <c r="G150" s="51">
        <f>F150-C150</f>
        <v>-88</v>
      </c>
      <c r="H150" s="52">
        <f>(F150-C150)/C150</f>
        <v>-0.18032786885245902</v>
      </c>
      <c r="I150" s="12">
        <f>F150-D150</f>
        <v>-47</v>
      </c>
      <c r="J150" s="13">
        <f>(F150-D150)/D150</f>
        <v>-0.10514541387024609</v>
      </c>
      <c r="K150" s="12">
        <f>F150-E150</f>
        <v>-17</v>
      </c>
      <c r="L150" s="13">
        <f>(F150-E150)/E150</f>
        <v>-4.0767386091127102E-2</v>
      </c>
      <c r="M150" s="73"/>
      <c r="N150" s="61" t="s">
        <v>80</v>
      </c>
      <c r="O150" s="61" t="s">
        <v>62</v>
      </c>
      <c r="P150" s="61">
        <v>607</v>
      </c>
      <c r="Q150" s="61">
        <v>643</v>
      </c>
      <c r="R150" s="61">
        <v>1185</v>
      </c>
      <c r="S150" s="61">
        <v>992</v>
      </c>
      <c r="T150" s="51">
        <f>S150-P150</f>
        <v>385</v>
      </c>
      <c r="U150" s="52">
        <f>(S150-P150)/P150</f>
        <v>0.63426688632619443</v>
      </c>
      <c r="V150" s="12">
        <f>S150-Q150</f>
        <v>349</v>
      </c>
      <c r="W150" s="13">
        <f>(S150-Q150)/Q150</f>
        <v>0.5427682737169518</v>
      </c>
      <c r="X150" s="12">
        <f>S150-R150</f>
        <v>-193</v>
      </c>
      <c r="Y150" s="13">
        <f>(S150-R150)/R150</f>
        <v>-0.16286919831223629</v>
      </c>
    </row>
    <row r="151" spans="1:25" s="50" customFormat="1" x14ac:dyDescent="0.35">
      <c r="A151" s="61" t="s">
        <v>90</v>
      </c>
      <c r="B151" s="61" t="s">
        <v>72</v>
      </c>
      <c r="C151" s="61">
        <v>163</v>
      </c>
      <c r="D151" s="61">
        <v>275</v>
      </c>
      <c r="E151" s="61">
        <v>344</v>
      </c>
      <c r="F151" s="61">
        <v>286</v>
      </c>
      <c r="G151" s="51">
        <f>F151-C151</f>
        <v>123</v>
      </c>
      <c r="H151" s="52">
        <f>(F151-C151)/C151</f>
        <v>0.754601226993865</v>
      </c>
      <c r="I151" s="12">
        <f>F151-D151</f>
        <v>11</v>
      </c>
      <c r="J151" s="13">
        <f>(F151-D151)/D151</f>
        <v>0.04</v>
      </c>
      <c r="K151" s="12">
        <f>F151-E151</f>
        <v>-58</v>
      </c>
      <c r="L151" s="13">
        <f>(F151-E151)/E151</f>
        <v>-0.16860465116279069</v>
      </c>
      <c r="M151" s="73"/>
      <c r="N151" s="61" t="s">
        <v>90</v>
      </c>
      <c r="O151" s="61" t="s">
        <v>72</v>
      </c>
      <c r="P151" s="61">
        <v>697</v>
      </c>
      <c r="Q151" s="61">
        <v>614</v>
      </c>
      <c r="R151" s="61">
        <v>390</v>
      </c>
      <c r="S151" s="61">
        <v>528</v>
      </c>
      <c r="T151" s="51">
        <f>S151-P151</f>
        <v>-169</v>
      </c>
      <c r="U151" s="52">
        <f>(S151-P151)/P151</f>
        <v>-0.242467718794835</v>
      </c>
      <c r="V151" s="12">
        <f>S151-Q151</f>
        <v>-86</v>
      </c>
      <c r="W151" s="13">
        <f>(S151-Q151)/Q151</f>
        <v>-0.14006514657980457</v>
      </c>
      <c r="X151" s="12">
        <f>S151-R151</f>
        <v>138</v>
      </c>
      <c r="Y151" s="13">
        <f>(S151-R151)/R151</f>
        <v>0.35384615384615387</v>
      </c>
    </row>
    <row r="152" spans="1:25" s="50" customFormat="1" x14ac:dyDescent="0.35">
      <c r="A152" s="61" t="s">
        <v>84</v>
      </c>
      <c r="B152" s="61" t="s">
        <v>66</v>
      </c>
      <c r="C152" s="61">
        <v>432</v>
      </c>
      <c r="D152" s="61">
        <v>591</v>
      </c>
      <c r="E152" s="61">
        <v>295</v>
      </c>
      <c r="F152" s="61">
        <v>373</v>
      </c>
      <c r="G152" s="51">
        <f>F152-C152</f>
        <v>-59</v>
      </c>
      <c r="H152" s="52">
        <f>(F152-C152)/C152</f>
        <v>-0.13657407407407407</v>
      </c>
      <c r="I152" s="12">
        <f>F152-D152</f>
        <v>-218</v>
      </c>
      <c r="J152" s="13">
        <f>(F152-D152)/D152</f>
        <v>-0.36886632825719118</v>
      </c>
      <c r="K152" s="12">
        <f>F152-E152</f>
        <v>78</v>
      </c>
      <c r="L152" s="13">
        <f>(F152-E152)/E152</f>
        <v>0.26440677966101694</v>
      </c>
      <c r="M152" s="73"/>
      <c r="N152" s="61" t="s">
        <v>84</v>
      </c>
      <c r="O152" s="61" t="s">
        <v>66</v>
      </c>
      <c r="P152" s="61">
        <v>777</v>
      </c>
      <c r="Q152" s="61">
        <v>752</v>
      </c>
      <c r="R152" s="61">
        <v>495</v>
      </c>
      <c r="S152" s="61">
        <v>387</v>
      </c>
      <c r="T152" s="51">
        <f>S152-P152</f>
        <v>-390</v>
      </c>
      <c r="U152" s="52">
        <f>(S152-P152)/P152</f>
        <v>-0.50193050193050193</v>
      </c>
      <c r="V152" s="12">
        <f>S152-Q152</f>
        <v>-365</v>
      </c>
      <c r="W152" s="13">
        <f>(S152-Q152)/Q152</f>
        <v>-0.4853723404255319</v>
      </c>
      <c r="X152" s="12">
        <f>S152-R152</f>
        <v>-108</v>
      </c>
      <c r="Y152" s="13">
        <f>(S152-R152)/R152</f>
        <v>-0.21818181818181817</v>
      </c>
    </row>
    <row r="153" spans="1:25" s="50" customFormat="1" x14ac:dyDescent="0.35">
      <c r="A153" s="61" t="s">
        <v>83</v>
      </c>
      <c r="B153" s="61" t="s">
        <v>65</v>
      </c>
      <c r="C153" s="61">
        <v>394</v>
      </c>
      <c r="D153" s="61">
        <v>743</v>
      </c>
      <c r="E153" s="61">
        <v>158</v>
      </c>
      <c r="F153" s="61">
        <v>270</v>
      </c>
      <c r="G153" s="51">
        <f>F153-C153</f>
        <v>-124</v>
      </c>
      <c r="H153" s="52">
        <f>(F153-C153)/C153</f>
        <v>-0.31472081218274112</v>
      </c>
      <c r="I153" s="12">
        <f>F153-D153</f>
        <v>-473</v>
      </c>
      <c r="J153" s="13">
        <f>(F153-D153)/D153</f>
        <v>-0.63660834454912518</v>
      </c>
      <c r="K153" s="12">
        <f>F153-E153</f>
        <v>112</v>
      </c>
      <c r="L153" s="13">
        <f>(F153-E153)/E153</f>
        <v>0.70886075949367089</v>
      </c>
      <c r="M153" s="73"/>
      <c r="N153" s="61" t="s">
        <v>83</v>
      </c>
      <c r="O153" s="61" t="s">
        <v>65</v>
      </c>
      <c r="P153" s="61">
        <v>975</v>
      </c>
      <c r="Q153" s="61">
        <v>913</v>
      </c>
      <c r="R153" s="61">
        <v>698</v>
      </c>
      <c r="S153" s="61">
        <v>429</v>
      </c>
      <c r="T153" s="51">
        <f>S153-P153</f>
        <v>-546</v>
      </c>
      <c r="U153" s="52">
        <f>(S153-P153)/P153</f>
        <v>-0.56000000000000005</v>
      </c>
      <c r="V153" s="12">
        <f>S153-Q153</f>
        <v>-484</v>
      </c>
      <c r="W153" s="13">
        <f>(S153-Q153)/Q153</f>
        <v>-0.53012048192771088</v>
      </c>
      <c r="X153" s="12">
        <f>S153-R153</f>
        <v>-269</v>
      </c>
      <c r="Y153" s="13">
        <f>(S153-R153)/R153</f>
        <v>-0.38538681948424069</v>
      </c>
    </row>
    <row r="154" spans="1:25" s="50" customFormat="1" x14ac:dyDescent="0.35">
      <c r="A154" s="61" t="s">
        <v>88</v>
      </c>
      <c r="B154" s="61" t="s">
        <v>70</v>
      </c>
      <c r="C154" s="61">
        <v>284</v>
      </c>
      <c r="D154" s="61">
        <v>253</v>
      </c>
      <c r="E154" s="61">
        <v>320</v>
      </c>
      <c r="F154" s="61">
        <v>237</v>
      </c>
      <c r="G154" s="51">
        <f>F154-C154</f>
        <v>-47</v>
      </c>
      <c r="H154" s="52">
        <f>(F154-C154)/C154</f>
        <v>-0.16549295774647887</v>
      </c>
      <c r="I154" s="12">
        <f>F154-D154</f>
        <v>-16</v>
      </c>
      <c r="J154" s="13">
        <f>(F154-D154)/D154</f>
        <v>-6.3241106719367585E-2</v>
      </c>
      <c r="K154" s="12">
        <f>F154-E154</f>
        <v>-83</v>
      </c>
      <c r="L154" s="13">
        <f>(F154-E154)/E154</f>
        <v>-0.25937500000000002</v>
      </c>
      <c r="M154" s="73"/>
      <c r="N154" s="61" t="s">
        <v>88</v>
      </c>
      <c r="O154" s="61" t="s">
        <v>70</v>
      </c>
      <c r="P154" s="61">
        <v>421</v>
      </c>
      <c r="Q154" s="61">
        <v>372</v>
      </c>
      <c r="R154" s="61">
        <v>243</v>
      </c>
      <c r="S154" s="61">
        <v>296</v>
      </c>
      <c r="T154" s="51">
        <f>S154-P154</f>
        <v>-125</v>
      </c>
      <c r="U154" s="52">
        <f>(S154-P154)/P154</f>
        <v>-0.29691211401425177</v>
      </c>
      <c r="V154" s="12">
        <f>S154-Q154</f>
        <v>-76</v>
      </c>
      <c r="W154" s="13">
        <f>(S154-Q154)/Q154</f>
        <v>-0.20430107526881722</v>
      </c>
      <c r="X154" s="12">
        <f>S154-R154</f>
        <v>53</v>
      </c>
      <c r="Y154" s="13">
        <f>(S154-R154)/R154</f>
        <v>0.21810699588477367</v>
      </c>
    </row>
    <row r="155" spans="1:25" s="50" customFormat="1" x14ac:dyDescent="0.35">
      <c r="A155" s="61" t="s">
        <v>92</v>
      </c>
      <c r="B155" s="61" t="s">
        <v>74</v>
      </c>
      <c r="C155" s="61">
        <v>422</v>
      </c>
      <c r="D155" s="61">
        <v>445</v>
      </c>
      <c r="E155" s="61">
        <v>127</v>
      </c>
      <c r="F155" s="61">
        <v>242</v>
      </c>
      <c r="G155" s="51">
        <f>F155-C155</f>
        <v>-180</v>
      </c>
      <c r="H155" s="52">
        <f>(F155-C155)/C155</f>
        <v>-0.42654028436018959</v>
      </c>
      <c r="I155" s="12">
        <f>F155-D155</f>
        <v>-203</v>
      </c>
      <c r="J155" s="13">
        <f>(F155-D155)/D155</f>
        <v>-0.45617977528089887</v>
      </c>
      <c r="K155" s="12">
        <f>F155-E155</f>
        <v>115</v>
      </c>
      <c r="L155" s="13">
        <f>(F155-E155)/E155</f>
        <v>0.90551181102362199</v>
      </c>
      <c r="M155" s="73"/>
      <c r="N155" s="61" t="s">
        <v>92</v>
      </c>
      <c r="O155" s="61" t="s">
        <v>74</v>
      </c>
      <c r="P155" s="63" t="s">
        <v>59</v>
      </c>
      <c r="Q155" s="61">
        <v>210</v>
      </c>
      <c r="R155" s="61">
        <v>472</v>
      </c>
      <c r="S155" s="61">
        <v>278</v>
      </c>
      <c r="T155" s="51" t="e">
        <f>S155-P155</f>
        <v>#VALUE!</v>
      </c>
      <c r="U155" s="52" t="e">
        <f>(S155-P155)/P155</f>
        <v>#VALUE!</v>
      </c>
      <c r="V155" s="12">
        <f>S155-Q155</f>
        <v>68</v>
      </c>
      <c r="W155" s="13">
        <f>(S155-Q155)/Q155</f>
        <v>0.32380952380952382</v>
      </c>
      <c r="X155" s="12">
        <f>S155-R155</f>
        <v>-194</v>
      </c>
      <c r="Y155" s="13">
        <f>(S155-R155)/R155</f>
        <v>-0.41101694915254239</v>
      </c>
    </row>
    <row r="156" spans="1:25" s="50" customFormat="1" x14ac:dyDescent="0.35">
      <c r="A156" s="61" t="s">
        <v>82</v>
      </c>
      <c r="B156" s="61" t="s">
        <v>64</v>
      </c>
      <c r="C156" s="61">
        <v>37</v>
      </c>
      <c r="D156" s="63" t="s">
        <v>59</v>
      </c>
      <c r="E156" s="61">
        <v>34</v>
      </c>
      <c r="F156" s="61">
        <v>163</v>
      </c>
      <c r="G156" s="51">
        <f>F156-C156</f>
        <v>126</v>
      </c>
      <c r="H156" s="52">
        <f>(F156-C156)/C156</f>
        <v>3.4054054054054053</v>
      </c>
      <c r="I156" s="12" t="e">
        <f>F156-D156</f>
        <v>#VALUE!</v>
      </c>
      <c r="J156" s="13" t="e">
        <f>(F156-D156)/D156</f>
        <v>#VALUE!</v>
      </c>
      <c r="K156" s="12">
        <f>F156-E156</f>
        <v>129</v>
      </c>
      <c r="L156" s="59">
        <f>(F156-E156)/E156</f>
        <v>3.7941176470588234</v>
      </c>
      <c r="M156" s="73"/>
      <c r="N156" s="61" t="s">
        <v>82</v>
      </c>
      <c r="O156" s="61" t="s">
        <v>64</v>
      </c>
      <c r="P156" s="63" t="s">
        <v>59</v>
      </c>
      <c r="Q156" s="61">
        <v>98</v>
      </c>
      <c r="R156" s="61">
        <v>99</v>
      </c>
      <c r="S156" s="61">
        <v>162</v>
      </c>
      <c r="T156" s="51" t="e">
        <f>S156-P156</f>
        <v>#VALUE!</v>
      </c>
      <c r="U156" s="52" t="e">
        <f>(S156-P156)/P156</f>
        <v>#VALUE!</v>
      </c>
      <c r="V156" s="12">
        <f>S156-Q156</f>
        <v>64</v>
      </c>
      <c r="W156" s="13">
        <f>(S156-Q156)/Q156</f>
        <v>0.65306122448979587</v>
      </c>
      <c r="X156" s="12">
        <f>S156-R156</f>
        <v>63</v>
      </c>
      <c r="Y156" s="59">
        <f>(S156-R156)/R156</f>
        <v>0.63636363636363635</v>
      </c>
    </row>
    <row r="157" spans="1:25" s="50" customFormat="1" x14ac:dyDescent="0.35">
      <c r="A157" s="61" t="s">
        <v>91</v>
      </c>
      <c r="B157" s="61" t="s">
        <v>73</v>
      </c>
      <c r="C157" s="61">
        <v>151</v>
      </c>
      <c r="D157" s="61">
        <v>121</v>
      </c>
      <c r="E157" s="61">
        <v>105</v>
      </c>
      <c r="F157" s="61">
        <v>195</v>
      </c>
      <c r="G157" s="51">
        <f>F157-C157</f>
        <v>44</v>
      </c>
      <c r="H157" s="52">
        <f>(F157-C157)/C157</f>
        <v>0.29139072847682118</v>
      </c>
      <c r="I157" s="12">
        <f>F157-D157</f>
        <v>74</v>
      </c>
      <c r="J157" s="13">
        <f>(F157-D157)/D157</f>
        <v>0.61157024793388426</v>
      </c>
      <c r="K157" s="12">
        <f>F157-E157</f>
        <v>90</v>
      </c>
      <c r="L157" s="13">
        <f>(F157-E157)/E157</f>
        <v>0.8571428571428571</v>
      </c>
      <c r="M157" s="73"/>
      <c r="N157" s="61" t="s">
        <v>91</v>
      </c>
      <c r="O157" s="61" t="s">
        <v>73</v>
      </c>
      <c r="P157" s="61">
        <v>75</v>
      </c>
      <c r="Q157" s="61">
        <v>116</v>
      </c>
      <c r="R157" s="61">
        <v>84</v>
      </c>
      <c r="S157" s="61">
        <v>99</v>
      </c>
      <c r="T157" s="51">
        <f>S157-P157</f>
        <v>24</v>
      </c>
      <c r="U157" s="52">
        <f>(S157-P157)/P157</f>
        <v>0.32</v>
      </c>
      <c r="V157" s="12">
        <f>S157-Q157</f>
        <v>-17</v>
      </c>
      <c r="W157" s="13">
        <f>(S157-Q157)/Q157</f>
        <v>-0.14655172413793102</v>
      </c>
      <c r="X157" s="12">
        <f>S157-R157</f>
        <v>15</v>
      </c>
      <c r="Y157" s="13">
        <f>(S157-R157)/R157</f>
        <v>0.17857142857142858</v>
      </c>
    </row>
    <row r="158" spans="1:25" s="50" customFormat="1" x14ac:dyDescent="0.35">
      <c r="A158" s="61" t="s">
        <v>81</v>
      </c>
      <c r="B158" s="61" t="s">
        <v>63</v>
      </c>
      <c r="C158" s="63" t="s">
        <v>59</v>
      </c>
      <c r="D158" s="61">
        <v>35</v>
      </c>
      <c r="E158" s="61">
        <v>54</v>
      </c>
      <c r="F158" s="61">
        <v>73</v>
      </c>
      <c r="G158" s="51" t="e">
        <f>F158-C158</f>
        <v>#VALUE!</v>
      </c>
      <c r="H158" s="52" t="e">
        <f>(F158-C158)/C158</f>
        <v>#VALUE!</v>
      </c>
      <c r="I158" s="12">
        <f>F158-D158</f>
        <v>38</v>
      </c>
      <c r="J158" s="13">
        <f>(F158-D158)/D158</f>
        <v>1.0857142857142856</v>
      </c>
      <c r="K158" s="12">
        <f>F158-E158</f>
        <v>19</v>
      </c>
      <c r="L158" s="13">
        <f>(F158-E158)/E158</f>
        <v>0.35185185185185186</v>
      </c>
      <c r="M158" s="73"/>
      <c r="N158" s="61" t="s">
        <v>81</v>
      </c>
      <c r="O158" s="61" t="s">
        <v>63</v>
      </c>
      <c r="P158" s="61">
        <v>125</v>
      </c>
      <c r="Q158" s="63" t="s">
        <v>59</v>
      </c>
      <c r="R158" s="63" t="s">
        <v>59</v>
      </c>
      <c r="S158" s="63" t="s">
        <v>59</v>
      </c>
      <c r="T158" s="51" t="e">
        <f>S158-P158</f>
        <v>#VALUE!</v>
      </c>
      <c r="U158" s="52" t="e">
        <f>(S158-P158)/P158</f>
        <v>#VALUE!</v>
      </c>
      <c r="V158" s="12" t="e">
        <f>S158-Q158</f>
        <v>#VALUE!</v>
      </c>
      <c r="W158" s="13" t="e">
        <f>(S158-Q158)/Q158</f>
        <v>#VALUE!</v>
      </c>
      <c r="X158" s="12" t="e">
        <f>S158-R158</f>
        <v>#VALUE!</v>
      </c>
      <c r="Y158" s="13" t="e">
        <f>(S158-R158)/R158</f>
        <v>#VALUE!</v>
      </c>
    </row>
    <row r="159" spans="1:25" s="50" customFormat="1" x14ac:dyDescent="0.35">
      <c r="A159" s="61" t="s">
        <v>87</v>
      </c>
      <c r="B159" s="61" t="s">
        <v>69</v>
      </c>
      <c r="C159" s="61">
        <v>18</v>
      </c>
      <c r="D159" s="63" t="s">
        <v>59</v>
      </c>
      <c r="E159" s="63" t="s">
        <v>59</v>
      </c>
      <c r="F159" s="61">
        <v>56</v>
      </c>
      <c r="G159" s="51">
        <f>F159-C159</f>
        <v>38</v>
      </c>
      <c r="H159" s="52">
        <f>(F159-C159)/C159</f>
        <v>2.1111111111111112</v>
      </c>
      <c r="I159" s="12" t="e">
        <f>F159-D159</f>
        <v>#VALUE!</v>
      </c>
      <c r="J159" s="13" t="e">
        <f>(F159-D159)/D159</f>
        <v>#VALUE!</v>
      </c>
      <c r="K159" s="12" t="e">
        <f>F159-E159</f>
        <v>#VALUE!</v>
      </c>
      <c r="L159" s="13" t="e">
        <f>(F159-E159)/E159</f>
        <v>#VALUE!</v>
      </c>
      <c r="M159" s="73"/>
      <c r="N159" s="61" t="s">
        <v>87</v>
      </c>
      <c r="O159" s="61" t="s">
        <v>69</v>
      </c>
      <c r="P159" s="61">
        <v>25</v>
      </c>
      <c r="Q159" s="63" t="s">
        <v>59</v>
      </c>
      <c r="R159" s="63" t="s">
        <v>59</v>
      </c>
      <c r="S159" s="63" t="s">
        <v>59</v>
      </c>
      <c r="T159" s="51" t="e">
        <f>S159-P159</f>
        <v>#VALUE!</v>
      </c>
      <c r="U159" s="52" t="e">
        <f>(S159-P159)/P159</f>
        <v>#VALUE!</v>
      </c>
      <c r="V159" s="12" t="e">
        <f>S159-Q159</f>
        <v>#VALUE!</v>
      </c>
      <c r="W159" s="13" t="e">
        <f>(S159-Q159)/Q159</f>
        <v>#VALUE!</v>
      </c>
      <c r="X159" s="12" t="e">
        <f>S159-R159</f>
        <v>#VALUE!</v>
      </c>
      <c r="Y159" s="13" t="e">
        <f>(S159-R159)/R159</f>
        <v>#VALUE!</v>
      </c>
    </row>
    <row r="160" spans="1:25" s="50" customFormat="1" x14ac:dyDescent="0.35">
      <c r="A160" s="61" t="s">
        <v>85</v>
      </c>
      <c r="B160" s="61" t="s">
        <v>67</v>
      </c>
      <c r="C160" s="61">
        <v>20</v>
      </c>
      <c r="D160" s="61">
        <v>113</v>
      </c>
      <c r="E160" s="63" t="s">
        <v>59</v>
      </c>
      <c r="F160" s="61">
        <v>15</v>
      </c>
      <c r="G160" s="51">
        <f>F160-C160</f>
        <v>-5</v>
      </c>
      <c r="H160" s="52">
        <f>(F160-C160)/C160</f>
        <v>-0.25</v>
      </c>
      <c r="I160" s="12">
        <f>F160-D160</f>
        <v>-98</v>
      </c>
      <c r="J160" s="13">
        <f>(F160-D160)/D160</f>
        <v>-0.86725663716814161</v>
      </c>
      <c r="K160" s="12" t="e">
        <f>F160-E160</f>
        <v>#VALUE!</v>
      </c>
      <c r="L160" s="13" t="e">
        <f>(F160-E160)/E160</f>
        <v>#VALUE!</v>
      </c>
      <c r="M160" s="73"/>
      <c r="N160" s="61" t="s">
        <v>85</v>
      </c>
      <c r="O160" s="61" t="s">
        <v>67</v>
      </c>
      <c r="P160" s="61">
        <v>39</v>
      </c>
      <c r="Q160" s="61">
        <v>16</v>
      </c>
      <c r="R160" s="63" t="s">
        <v>59</v>
      </c>
      <c r="S160" s="61">
        <v>34</v>
      </c>
      <c r="T160" s="51">
        <f>S160-P160</f>
        <v>-5</v>
      </c>
      <c r="U160" s="52">
        <f>(S160-P160)/P160</f>
        <v>-0.12820512820512819</v>
      </c>
      <c r="V160" s="12">
        <f>S160-Q160</f>
        <v>18</v>
      </c>
      <c r="W160" s="13">
        <f>(S160-Q160)/Q160</f>
        <v>1.125</v>
      </c>
      <c r="X160" s="12" t="e">
        <f>S160-R160</f>
        <v>#VALUE!</v>
      </c>
      <c r="Y160" s="13" t="e">
        <f>(S160-R160)/R160</f>
        <v>#VALUE!</v>
      </c>
    </row>
    <row r="161" spans="1:25" s="50" customFormat="1" x14ac:dyDescent="0.35">
      <c r="A161" s="61" t="s">
        <v>79</v>
      </c>
      <c r="B161" s="61" t="s">
        <v>61</v>
      </c>
      <c r="C161" s="63" t="s">
        <v>59</v>
      </c>
      <c r="D161" s="61">
        <v>39</v>
      </c>
      <c r="E161" s="63" t="s">
        <v>59</v>
      </c>
      <c r="F161" s="61">
        <v>39</v>
      </c>
      <c r="G161" s="51" t="e">
        <f>F161-C161</f>
        <v>#VALUE!</v>
      </c>
      <c r="H161" s="52" t="e">
        <f>(F161-C161)/C161</f>
        <v>#VALUE!</v>
      </c>
      <c r="I161" s="12">
        <f>F161-D161</f>
        <v>0</v>
      </c>
      <c r="J161" s="13">
        <f>(F161-D161)/D161</f>
        <v>0</v>
      </c>
      <c r="K161" s="12" t="e">
        <f>F161-E161</f>
        <v>#VALUE!</v>
      </c>
      <c r="L161" s="13" t="e">
        <f>(F161-E161)/E161</f>
        <v>#VALUE!</v>
      </c>
      <c r="M161" s="73"/>
      <c r="N161" s="61" t="s">
        <v>79</v>
      </c>
      <c r="O161" s="61" t="s">
        <v>61</v>
      </c>
      <c r="P161" s="61">
        <v>102</v>
      </c>
      <c r="Q161" s="63" t="s">
        <v>59</v>
      </c>
      <c r="R161" s="61">
        <v>13</v>
      </c>
      <c r="S161" s="63" t="s">
        <v>59</v>
      </c>
      <c r="T161" s="51" t="e">
        <f>S161-P161</f>
        <v>#VALUE!</v>
      </c>
      <c r="U161" s="52" t="e">
        <f>(S161-P161)/P161</f>
        <v>#VALUE!</v>
      </c>
      <c r="V161" s="12" t="e">
        <f>S161-Q161</f>
        <v>#VALUE!</v>
      </c>
      <c r="W161" s="13" t="e">
        <f>(S161-Q161)/Q161</f>
        <v>#VALUE!</v>
      </c>
      <c r="X161" s="12" t="e">
        <f>S161-R161</f>
        <v>#VALUE!</v>
      </c>
      <c r="Y161" s="13" t="e">
        <f>(S161-R161)/R161</f>
        <v>#VALUE!</v>
      </c>
    </row>
    <row r="162" spans="1:25" s="50" customFormat="1" x14ac:dyDescent="0.35">
      <c r="A162" s="61" t="s">
        <v>58</v>
      </c>
      <c r="B162" s="61" t="s">
        <v>58</v>
      </c>
      <c r="C162" s="61">
        <v>37317</v>
      </c>
      <c r="D162" s="61">
        <v>51456</v>
      </c>
      <c r="E162" s="61">
        <v>36431</v>
      </c>
      <c r="F162" s="63" t="s">
        <v>59</v>
      </c>
      <c r="G162" s="51" t="e">
        <f>F162-C162</f>
        <v>#VALUE!</v>
      </c>
      <c r="H162" s="52" t="e">
        <f>(F162-C162)/C162</f>
        <v>#VALUE!</v>
      </c>
      <c r="I162" s="12" t="e">
        <f>F162-D162</f>
        <v>#VALUE!</v>
      </c>
      <c r="J162" s="13" t="e">
        <f>(F162-D162)/D162</f>
        <v>#VALUE!</v>
      </c>
      <c r="K162" s="12" t="e">
        <f>F162-E162</f>
        <v>#VALUE!</v>
      </c>
      <c r="L162" s="59" t="e">
        <f>(F162-E162)/E162</f>
        <v>#VALUE!</v>
      </c>
      <c r="M162" s="75"/>
      <c r="N162" s="61" t="s">
        <v>58</v>
      </c>
      <c r="O162" s="61" t="s">
        <v>58</v>
      </c>
      <c r="P162" s="61">
        <v>59157</v>
      </c>
      <c r="Q162" s="61">
        <v>74609</v>
      </c>
      <c r="R162" s="61">
        <v>67217</v>
      </c>
      <c r="S162" s="63" t="s">
        <v>59</v>
      </c>
      <c r="T162" s="51" t="e">
        <f>S162-P162</f>
        <v>#VALUE!</v>
      </c>
      <c r="U162" s="52" t="e">
        <f>(S162-P162)/P162</f>
        <v>#VALUE!</v>
      </c>
      <c r="V162" s="12" t="e">
        <f>S162-Q162</f>
        <v>#VALUE!</v>
      </c>
      <c r="W162" s="13" t="e">
        <f>(S162-Q162)/Q162</f>
        <v>#VALUE!</v>
      </c>
      <c r="X162" s="12" t="e">
        <f>S162-R162</f>
        <v>#VALUE!</v>
      </c>
      <c r="Y162" s="59" t="e">
        <f>(S162-R162)/R162</f>
        <v>#VALUE!</v>
      </c>
    </row>
    <row r="163" spans="1:25" s="50" customFormat="1" x14ac:dyDescent="0.35">
      <c r="A163" s="61" t="s">
        <v>94</v>
      </c>
      <c r="B163" s="61" t="s">
        <v>60</v>
      </c>
      <c r="C163" s="61">
        <v>1964</v>
      </c>
      <c r="D163" s="61">
        <v>2638</v>
      </c>
      <c r="E163" s="61">
        <v>1333</v>
      </c>
      <c r="F163" s="63" t="s">
        <v>59</v>
      </c>
      <c r="G163" s="51" t="e">
        <f>F163-C163</f>
        <v>#VALUE!</v>
      </c>
      <c r="H163" s="52" t="e">
        <f>(F163-C163)/C163</f>
        <v>#VALUE!</v>
      </c>
      <c r="I163" s="12" t="e">
        <f>F163-D163</f>
        <v>#VALUE!</v>
      </c>
      <c r="J163" s="13" t="e">
        <f>(F163-D163)/D163</f>
        <v>#VALUE!</v>
      </c>
      <c r="K163" s="12" t="e">
        <f>F163-E163</f>
        <v>#VALUE!</v>
      </c>
      <c r="L163" s="59" t="e">
        <f>(F163-E163)/E163</f>
        <v>#VALUE!</v>
      </c>
      <c r="M163" s="75"/>
      <c r="N163" s="61" t="s">
        <v>94</v>
      </c>
      <c r="O163" s="61" t="s">
        <v>60</v>
      </c>
      <c r="P163" s="61">
        <v>4093</v>
      </c>
      <c r="Q163" s="61">
        <v>3930</v>
      </c>
      <c r="R163" s="61">
        <v>2428</v>
      </c>
      <c r="S163" s="63" t="s">
        <v>59</v>
      </c>
      <c r="T163" s="51" t="e">
        <f>S163-P163</f>
        <v>#VALUE!</v>
      </c>
      <c r="U163" s="52" t="e">
        <f>(S163-P163)/P163</f>
        <v>#VALUE!</v>
      </c>
      <c r="V163" s="12" t="e">
        <f>S163-Q163</f>
        <v>#VALUE!</v>
      </c>
      <c r="W163" s="13" t="e">
        <f>(S163-Q163)/Q163</f>
        <v>#VALUE!</v>
      </c>
      <c r="X163" s="12" t="e">
        <f>S163-R163</f>
        <v>#VALUE!</v>
      </c>
      <c r="Y163" s="59" t="e">
        <f>(S163-R163)/R163</f>
        <v>#VALUE!</v>
      </c>
    </row>
    <row r="165" spans="1:25" x14ac:dyDescent="0.35">
      <c r="A165" s="44" t="s">
        <v>30</v>
      </c>
      <c r="N165" s="44" t="s">
        <v>30</v>
      </c>
    </row>
    <row r="166" spans="1:25" x14ac:dyDescent="0.35">
      <c r="A166" s="46" t="s">
        <v>102</v>
      </c>
      <c r="N166" s="46" t="s">
        <v>102</v>
      </c>
    </row>
    <row r="167" spans="1:25" x14ac:dyDescent="0.35">
      <c r="A167" s="28"/>
      <c r="B167" s="29"/>
      <c r="C167" s="14">
        <v>2019</v>
      </c>
      <c r="D167" s="15">
        <v>2020</v>
      </c>
      <c r="E167" s="17">
        <v>2024</v>
      </c>
      <c r="F167" s="18">
        <v>2025</v>
      </c>
      <c r="G167" s="77"/>
      <c r="H167" s="78"/>
      <c r="I167" s="78"/>
      <c r="J167" s="78"/>
      <c r="K167" s="78"/>
      <c r="L167" s="79"/>
      <c r="M167" s="66"/>
      <c r="N167" s="28"/>
      <c r="O167" s="29"/>
      <c r="P167" s="14">
        <v>2019</v>
      </c>
      <c r="Q167" s="15">
        <v>2020</v>
      </c>
      <c r="R167" s="17">
        <v>2024</v>
      </c>
      <c r="S167" s="18">
        <v>2025</v>
      </c>
      <c r="T167" s="77"/>
      <c r="U167" s="78"/>
      <c r="V167" s="78"/>
      <c r="W167" s="78"/>
      <c r="X167" s="78"/>
      <c r="Y167" s="79"/>
    </row>
    <row r="168" spans="1:25" x14ac:dyDescent="0.35">
      <c r="A168" s="28"/>
      <c r="B168" s="29"/>
      <c r="C168" s="6" t="s">
        <v>26</v>
      </c>
      <c r="D168" s="8" t="s">
        <v>26</v>
      </c>
      <c r="E168" s="9" t="s">
        <v>26</v>
      </c>
      <c r="F168" s="10" t="s">
        <v>26</v>
      </c>
      <c r="G168" s="19" t="s">
        <v>54</v>
      </c>
      <c r="H168" s="19"/>
      <c r="I168" s="19"/>
      <c r="J168" s="19"/>
      <c r="K168" s="19"/>
      <c r="L168" s="19"/>
      <c r="M168" s="67"/>
      <c r="N168" s="28"/>
      <c r="O168" s="29"/>
      <c r="P168" s="6" t="s">
        <v>27</v>
      </c>
      <c r="Q168" s="8" t="s">
        <v>27</v>
      </c>
      <c r="R168" s="9" t="s">
        <v>27</v>
      </c>
      <c r="S168" s="10" t="s">
        <v>27</v>
      </c>
      <c r="T168" s="19" t="s">
        <v>54</v>
      </c>
      <c r="U168" s="19"/>
      <c r="V168" s="19"/>
      <c r="W168" s="19"/>
      <c r="X168" s="19"/>
      <c r="Y168" s="19"/>
    </row>
    <row r="169" spans="1:25" s="7" customFormat="1" x14ac:dyDescent="0.35">
      <c r="A169" s="30"/>
      <c r="B169" s="31"/>
      <c r="C169" s="32" t="s">
        <v>28</v>
      </c>
      <c r="D169" s="33" t="s">
        <v>28</v>
      </c>
      <c r="E169" s="34" t="s">
        <v>28</v>
      </c>
      <c r="F169" s="35" t="s">
        <v>28</v>
      </c>
      <c r="G169" s="19" t="s">
        <v>55</v>
      </c>
      <c r="H169" s="19"/>
      <c r="I169" s="20" t="s">
        <v>56</v>
      </c>
      <c r="J169" s="20"/>
      <c r="K169" s="19" t="s">
        <v>57</v>
      </c>
      <c r="L169" s="19"/>
      <c r="M169" s="68"/>
      <c r="N169" s="30"/>
      <c r="O169" s="31"/>
      <c r="P169" s="32" t="s">
        <v>29</v>
      </c>
      <c r="Q169" s="33" t="s">
        <v>29</v>
      </c>
      <c r="R169" s="34" t="s">
        <v>29</v>
      </c>
      <c r="S169" s="35" t="s">
        <v>29</v>
      </c>
      <c r="T169" s="19" t="s">
        <v>55</v>
      </c>
      <c r="U169" s="19"/>
      <c r="V169" s="20" t="s">
        <v>56</v>
      </c>
      <c r="W169" s="20"/>
      <c r="X169" s="19" t="s">
        <v>57</v>
      </c>
      <c r="Y169" s="19"/>
    </row>
    <row r="170" spans="1:25" x14ac:dyDescent="0.35">
      <c r="A170" s="60" t="s">
        <v>31</v>
      </c>
      <c r="B170" s="60" t="s">
        <v>77</v>
      </c>
      <c r="C170" s="62">
        <v>16084</v>
      </c>
      <c r="D170" s="62">
        <v>16082</v>
      </c>
      <c r="E170" s="62">
        <v>25267</v>
      </c>
      <c r="F170" s="62">
        <v>27140</v>
      </c>
      <c r="G170" s="12">
        <f>F170-C170</f>
        <v>11056</v>
      </c>
      <c r="H170" s="13">
        <f>(F170-C170)/C170</f>
        <v>0.68739119621984579</v>
      </c>
      <c r="I170" s="12">
        <f>F170-D170</f>
        <v>11058</v>
      </c>
      <c r="J170" s="13">
        <f>(F170-D170)/D170</f>
        <v>0.68760104464618832</v>
      </c>
      <c r="K170" s="12">
        <f>F170-E170</f>
        <v>1873</v>
      </c>
      <c r="L170" s="13">
        <f>(F170-E170)/E170</f>
        <v>7.4128309652906954E-2</v>
      </c>
      <c r="M170" s="72"/>
      <c r="N170" s="60" t="s">
        <v>31</v>
      </c>
      <c r="O170" s="60" t="s">
        <v>77</v>
      </c>
      <c r="P170" s="62">
        <v>17455</v>
      </c>
      <c r="Q170" s="62">
        <v>17233</v>
      </c>
      <c r="R170" s="62">
        <v>27249</v>
      </c>
      <c r="S170" s="62">
        <v>28247</v>
      </c>
      <c r="T170" s="12">
        <f>S170-P170</f>
        <v>10792</v>
      </c>
      <c r="U170" s="13">
        <f>(S170-P170)/P170</f>
        <v>0.61827556574047549</v>
      </c>
      <c r="V170" s="12">
        <f>S170-Q170</f>
        <v>11014</v>
      </c>
      <c r="W170" s="13">
        <f>(S170-Q170)/Q170</f>
        <v>0.63912261359020484</v>
      </c>
      <c r="X170" s="12">
        <f>S170-R170</f>
        <v>998</v>
      </c>
      <c r="Y170" s="13">
        <f>(S170-R170)/R170</f>
        <v>3.6625197254945133E-2</v>
      </c>
    </row>
    <row r="171" spans="1:25" s="50" customFormat="1" x14ac:dyDescent="0.35">
      <c r="A171" s="61" t="s">
        <v>86</v>
      </c>
      <c r="B171" s="61" t="s">
        <v>68</v>
      </c>
      <c r="C171" s="61">
        <v>3790</v>
      </c>
      <c r="D171" s="61">
        <v>5031</v>
      </c>
      <c r="E171" s="61">
        <v>9242</v>
      </c>
      <c r="F171" s="61">
        <v>10657</v>
      </c>
      <c r="G171" s="51">
        <f>F171-C171</f>
        <v>6867</v>
      </c>
      <c r="H171" s="52">
        <f>(F171-C171)/C171</f>
        <v>1.8118733509234828</v>
      </c>
      <c r="I171" s="12">
        <f>F171-D171</f>
        <v>5626</v>
      </c>
      <c r="J171" s="13">
        <f>(F171-D171)/D171</f>
        <v>1.118266746173723</v>
      </c>
      <c r="K171" s="12">
        <f t="shared" ref="K171" si="28">F171-E171</f>
        <v>1415</v>
      </c>
      <c r="L171" s="59">
        <f t="shared" ref="L171" si="29">(F171-E171)/E171</f>
        <v>0.15310538844405971</v>
      </c>
      <c r="M171" s="73"/>
      <c r="N171" s="61" t="s">
        <v>86</v>
      </c>
      <c r="O171" s="61" t="s">
        <v>68</v>
      </c>
      <c r="P171" s="61">
        <v>4641</v>
      </c>
      <c r="Q171" s="61">
        <v>4996</v>
      </c>
      <c r="R171" s="61">
        <v>9169</v>
      </c>
      <c r="S171" s="61">
        <v>10446</v>
      </c>
      <c r="T171" s="51">
        <f>S171-P171</f>
        <v>5805</v>
      </c>
      <c r="U171" s="52">
        <f>(S171-P171)/P171</f>
        <v>1.2508080155138979</v>
      </c>
      <c r="V171" s="12">
        <f>S171-Q171</f>
        <v>5450</v>
      </c>
      <c r="W171" s="13">
        <f>(S171-Q171)/Q171</f>
        <v>1.0908726981585268</v>
      </c>
      <c r="X171" s="12">
        <f t="shared" ref="X171" si="30">S171-R171</f>
        <v>1277</v>
      </c>
      <c r="Y171" s="59">
        <f t="shared" ref="Y171" si="31">(S171-R171)/R171</f>
        <v>0.13927363943723417</v>
      </c>
    </row>
    <row r="172" spans="1:25" s="50" customFormat="1" x14ac:dyDescent="0.35">
      <c r="A172" s="61" t="s">
        <v>75</v>
      </c>
      <c r="B172" s="61" t="s">
        <v>75</v>
      </c>
      <c r="C172" s="61">
        <v>3766</v>
      </c>
      <c r="D172" s="63" t="s">
        <v>59</v>
      </c>
      <c r="E172" s="61">
        <v>9020</v>
      </c>
      <c r="F172" s="61">
        <v>10408</v>
      </c>
      <c r="G172" s="51">
        <f>F172-C172</f>
        <v>6642</v>
      </c>
      <c r="H172" s="52">
        <f>(F172-C172)/C172</f>
        <v>1.7636749867233139</v>
      </c>
      <c r="I172" s="12" t="e">
        <f>F172-D172</f>
        <v>#VALUE!</v>
      </c>
      <c r="J172" s="13" t="e">
        <f>(F172-D172)/D172</f>
        <v>#VALUE!</v>
      </c>
      <c r="K172" s="12">
        <f>F172-E172</f>
        <v>1388</v>
      </c>
      <c r="L172" s="13">
        <f>(F172-E172)/E172</f>
        <v>0.15388026607538802</v>
      </c>
      <c r="M172" s="73"/>
      <c r="N172" s="61" t="s">
        <v>75</v>
      </c>
      <c r="O172" s="61" t="s">
        <v>75</v>
      </c>
      <c r="P172" s="63" t="s">
        <v>59</v>
      </c>
      <c r="Q172" s="63" t="s">
        <v>59</v>
      </c>
      <c r="R172" s="63" t="s">
        <v>59</v>
      </c>
      <c r="S172" s="63" t="s">
        <v>59</v>
      </c>
      <c r="T172" s="51" t="e">
        <f>S172-P172</f>
        <v>#VALUE!</v>
      </c>
      <c r="U172" s="52" t="e">
        <f>(S172-P172)/P172</f>
        <v>#VALUE!</v>
      </c>
      <c r="V172" s="12" t="e">
        <f>S172-Q172</f>
        <v>#VALUE!</v>
      </c>
      <c r="W172" s="13" t="e">
        <f>(S172-Q172)/Q172</f>
        <v>#VALUE!</v>
      </c>
      <c r="X172" s="12" t="e">
        <f>S172-R172</f>
        <v>#VALUE!</v>
      </c>
      <c r="Y172" s="13" t="e">
        <f>(S172-R172)/R172</f>
        <v>#VALUE!</v>
      </c>
    </row>
    <row r="173" spans="1:25" s="50" customFormat="1" x14ac:dyDescent="0.35">
      <c r="A173" s="61" t="s">
        <v>58</v>
      </c>
      <c r="B173" s="61" t="s">
        <v>58</v>
      </c>
      <c r="C173" s="61">
        <v>7367</v>
      </c>
      <c r="D173" s="61">
        <v>6380</v>
      </c>
      <c r="E173" s="61">
        <v>8441</v>
      </c>
      <c r="F173" s="61">
        <v>9105</v>
      </c>
      <c r="G173" s="51">
        <f>F173-C173</f>
        <v>1738</v>
      </c>
      <c r="H173" s="52">
        <f>(F173-C173)/C173</f>
        <v>0.23591692683588977</v>
      </c>
      <c r="I173" s="12">
        <f>F173-D173</f>
        <v>2725</v>
      </c>
      <c r="J173" s="13">
        <f>(F173-D173)/D173</f>
        <v>0.42711598746081503</v>
      </c>
      <c r="K173" s="12">
        <f>F173-E173</f>
        <v>664</v>
      </c>
      <c r="L173" s="13">
        <f>(F173-E173)/E173</f>
        <v>7.8663665442483113E-2</v>
      </c>
      <c r="M173" s="73"/>
      <c r="N173" s="61" t="s">
        <v>58</v>
      </c>
      <c r="O173" s="61" t="s">
        <v>58</v>
      </c>
      <c r="P173" s="61">
        <v>6996</v>
      </c>
      <c r="Q173" s="61">
        <v>7060</v>
      </c>
      <c r="R173" s="61">
        <v>9703</v>
      </c>
      <c r="S173" s="61">
        <v>9587</v>
      </c>
      <c r="T173" s="51">
        <f>S173-P173</f>
        <v>2591</v>
      </c>
      <c r="U173" s="52">
        <f>(S173-P173)/P173</f>
        <v>0.37035448827901657</v>
      </c>
      <c r="V173" s="12">
        <f>S173-Q173</f>
        <v>2527</v>
      </c>
      <c r="W173" s="13">
        <f>(S173-Q173)/Q173</f>
        <v>0.35793201133144475</v>
      </c>
      <c r="X173" s="12">
        <f>S173-R173</f>
        <v>-116</v>
      </c>
      <c r="Y173" s="13">
        <f>(S173-R173)/R173</f>
        <v>-1.1955065443677214E-2</v>
      </c>
    </row>
    <row r="174" spans="1:25" s="50" customFormat="1" x14ac:dyDescent="0.35">
      <c r="A174" s="61" t="s">
        <v>89</v>
      </c>
      <c r="B174" s="61" t="s">
        <v>71</v>
      </c>
      <c r="C174" s="61">
        <v>1921</v>
      </c>
      <c r="D174" s="61">
        <v>1803</v>
      </c>
      <c r="E174" s="61">
        <v>3014</v>
      </c>
      <c r="F174" s="61">
        <v>3169</v>
      </c>
      <c r="G174" s="51">
        <f>F174-C174</f>
        <v>1248</v>
      </c>
      <c r="H174" s="52">
        <f>(F174-C174)/C174</f>
        <v>0.64966163456533055</v>
      </c>
      <c r="I174" s="12">
        <f>F174-D174</f>
        <v>1366</v>
      </c>
      <c r="J174" s="13">
        <f>(F174-D174)/D174</f>
        <v>0.75762617859123682</v>
      </c>
      <c r="K174" s="12">
        <f>F174-E174</f>
        <v>155</v>
      </c>
      <c r="L174" s="13">
        <f>(F174-E174)/E174</f>
        <v>5.1426675514266752E-2</v>
      </c>
      <c r="M174" s="73"/>
      <c r="N174" s="61" t="s">
        <v>89</v>
      </c>
      <c r="O174" s="61" t="s">
        <v>71</v>
      </c>
      <c r="P174" s="61">
        <v>1994</v>
      </c>
      <c r="Q174" s="61">
        <v>1964</v>
      </c>
      <c r="R174" s="61">
        <v>4284</v>
      </c>
      <c r="S174" s="61">
        <v>3438</v>
      </c>
      <c r="T174" s="51">
        <f>S174-P174</f>
        <v>1444</v>
      </c>
      <c r="U174" s="52">
        <f>(S174-P174)/P174</f>
        <v>0.72417251755265799</v>
      </c>
      <c r="V174" s="12">
        <f>S174-Q174</f>
        <v>1474</v>
      </c>
      <c r="W174" s="13">
        <f>(S174-Q174)/Q174</f>
        <v>0.75050916496945008</v>
      </c>
      <c r="X174" s="12">
        <f>S174-R174</f>
        <v>-846</v>
      </c>
      <c r="Y174" s="13">
        <f>(S174-R174)/R174</f>
        <v>-0.19747899159663865</v>
      </c>
    </row>
    <row r="175" spans="1:25" s="50" customFormat="1" x14ac:dyDescent="0.35">
      <c r="A175" s="61" t="s">
        <v>76</v>
      </c>
      <c r="B175" s="61" t="s">
        <v>76</v>
      </c>
      <c r="C175" s="61">
        <v>1635</v>
      </c>
      <c r="D175" s="61">
        <v>1713</v>
      </c>
      <c r="E175" s="61">
        <v>2343</v>
      </c>
      <c r="F175" s="61">
        <v>3000</v>
      </c>
      <c r="G175" s="51">
        <f>F175-C175</f>
        <v>1365</v>
      </c>
      <c r="H175" s="52">
        <f>(F175-C175)/C175</f>
        <v>0.83486238532110091</v>
      </c>
      <c r="I175" s="12">
        <f>F175-D175</f>
        <v>1287</v>
      </c>
      <c r="J175" s="13">
        <f>(F175-D175)/D175</f>
        <v>0.75131348511383533</v>
      </c>
      <c r="K175" s="12">
        <f>F175-E175</f>
        <v>657</v>
      </c>
      <c r="L175" s="13">
        <f>(F175-E175)/E175</f>
        <v>0.28040973111395645</v>
      </c>
      <c r="M175" s="73"/>
      <c r="N175" s="61" t="s">
        <v>76</v>
      </c>
      <c r="O175" s="61" t="s">
        <v>76</v>
      </c>
      <c r="P175" s="61">
        <v>1498</v>
      </c>
      <c r="Q175" s="61">
        <v>1897</v>
      </c>
      <c r="R175" s="61">
        <v>3400</v>
      </c>
      <c r="S175" s="61">
        <v>2801</v>
      </c>
      <c r="T175" s="51">
        <f>S175-P175</f>
        <v>1303</v>
      </c>
      <c r="U175" s="52">
        <f>(S175-P175)/P175</f>
        <v>0.86982643524699599</v>
      </c>
      <c r="V175" s="12">
        <f>S175-Q175</f>
        <v>904</v>
      </c>
      <c r="W175" s="13">
        <f>(S175-Q175)/Q175</f>
        <v>0.47654190827622561</v>
      </c>
      <c r="X175" s="12">
        <f>S175-R175</f>
        <v>-599</v>
      </c>
      <c r="Y175" s="13">
        <f>(S175-R175)/R175</f>
        <v>-0.1761764705882353</v>
      </c>
    </row>
    <row r="176" spans="1:25" s="50" customFormat="1" x14ac:dyDescent="0.35">
      <c r="A176" s="61" t="s">
        <v>90</v>
      </c>
      <c r="B176" s="61" t="s">
        <v>72</v>
      </c>
      <c r="C176" s="61">
        <v>186</v>
      </c>
      <c r="D176" s="61">
        <v>208</v>
      </c>
      <c r="E176" s="61">
        <v>703</v>
      </c>
      <c r="F176" s="61">
        <v>1290</v>
      </c>
      <c r="G176" s="51">
        <f>F176-C176</f>
        <v>1104</v>
      </c>
      <c r="H176" s="52">
        <f>(F176-C176)/C176</f>
        <v>5.935483870967742</v>
      </c>
      <c r="I176" s="12">
        <f>F176-D176</f>
        <v>1082</v>
      </c>
      <c r="J176" s="13">
        <f>(F176-D176)/D176</f>
        <v>5.2019230769230766</v>
      </c>
      <c r="K176" s="12">
        <f>F176-E176</f>
        <v>587</v>
      </c>
      <c r="L176" s="13">
        <f>(F176-E176)/E176</f>
        <v>0.83499288762446655</v>
      </c>
      <c r="M176" s="73"/>
      <c r="N176" s="61" t="s">
        <v>90</v>
      </c>
      <c r="O176" s="61" t="s">
        <v>72</v>
      </c>
      <c r="P176" s="61">
        <v>323</v>
      </c>
      <c r="Q176" s="61">
        <v>276</v>
      </c>
      <c r="R176" s="61">
        <v>710</v>
      </c>
      <c r="S176" s="61">
        <v>937</v>
      </c>
      <c r="T176" s="51">
        <f>S176-P176</f>
        <v>614</v>
      </c>
      <c r="U176" s="52">
        <f>(S176-P176)/P176</f>
        <v>1.9009287925696594</v>
      </c>
      <c r="V176" s="12">
        <f>S176-Q176</f>
        <v>661</v>
      </c>
      <c r="W176" s="13">
        <f>(S176-Q176)/Q176</f>
        <v>2.3949275362318843</v>
      </c>
      <c r="X176" s="12">
        <f>S176-R176</f>
        <v>227</v>
      </c>
      <c r="Y176" s="13">
        <f>(S176-R176)/R176</f>
        <v>0.31971830985915495</v>
      </c>
    </row>
    <row r="177" spans="1:25" s="50" customFormat="1" x14ac:dyDescent="0.35">
      <c r="A177" s="61" t="s">
        <v>94</v>
      </c>
      <c r="B177" s="61" t="s">
        <v>60</v>
      </c>
      <c r="C177" s="61">
        <v>448</v>
      </c>
      <c r="D177" s="61">
        <v>777</v>
      </c>
      <c r="E177" s="61">
        <v>935</v>
      </c>
      <c r="F177" s="61">
        <v>583</v>
      </c>
      <c r="G177" s="51">
        <f>F177-C177</f>
        <v>135</v>
      </c>
      <c r="H177" s="52">
        <f>(F177-C177)/C177</f>
        <v>0.3013392857142857</v>
      </c>
      <c r="I177" s="12">
        <f>F177-D177</f>
        <v>-194</v>
      </c>
      <c r="J177" s="13">
        <f>(F177-D177)/D177</f>
        <v>-0.24967824967824967</v>
      </c>
      <c r="K177" s="12">
        <f>F177-E177</f>
        <v>-352</v>
      </c>
      <c r="L177" s="13">
        <f>(F177-E177)/E177</f>
        <v>-0.37647058823529411</v>
      </c>
      <c r="M177" s="73"/>
      <c r="N177" s="61" t="s">
        <v>94</v>
      </c>
      <c r="O177" s="61" t="s">
        <v>60</v>
      </c>
      <c r="P177" s="61">
        <v>834</v>
      </c>
      <c r="Q177" s="61">
        <v>922</v>
      </c>
      <c r="R177" s="61">
        <v>665</v>
      </c>
      <c r="S177" s="61">
        <v>718</v>
      </c>
      <c r="T177" s="51">
        <f>S177-P177</f>
        <v>-116</v>
      </c>
      <c r="U177" s="52">
        <f>(S177-P177)/P177</f>
        <v>-0.13908872901678657</v>
      </c>
      <c r="V177" s="12">
        <f>S177-Q177</f>
        <v>-204</v>
      </c>
      <c r="W177" s="13">
        <f>(S177-Q177)/Q177</f>
        <v>-0.22125813449023862</v>
      </c>
      <c r="X177" s="12">
        <f>S177-R177</f>
        <v>53</v>
      </c>
      <c r="Y177" s="13">
        <f>(S177-R177)/R177</f>
        <v>7.9699248120300756E-2</v>
      </c>
    </row>
    <row r="178" spans="1:25" s="50" customFormat="1" x14ac:dyDescent="0.35">
      <c r="A178" s="61" t="s">
        <v>88</v>
      </c>
      <c r="B178" s="61" t="s">
        <v>70</v>
      </c>
      <c r="C178" s="61">
        <v>689</v>
      </c>
      <c r="D178" s="61">
        <v>614</v>
      </c>
      <c r="E178" s="61">
        <v>690</v>
      </c>
      <c r="F178" s="61">
        <v>587</v>
      </c>
      <c r="G178" s="51">
        <f>F178-C178</f>
        <v>-102</v>
      </c>
      <c r="H178" s="52">
        <f>(F178-C178)/C178</f>
        <v>-0.14804063860667635</v>
      </c>
      <c r="I178" s="12">
        <f>F178-D178</f>
        <v>-27</v>
      </c>
      <c r="J178" s="13">
        <f>(F178-D178)/D178</f>
        <v>-4.3973941368078175E-2</v>
      </c>
      <c r="K178" s="12">
        <f>F178-E178</f>
        <v>-103</v>
      </c>
      <c r="L178" s="13">
        <f>(F178-E178)/E178</f>
        <v>-0.14927536231884059</v>
      </c>
      <c r="M178" s="73"/>
      <c r="N178" s="61" t="s">
        <v>88</v>
      </c>
      <c r="O178" s="61" t="s">
        <v>70</v>
      </c>
      <c r="P178" s="61">
        <v>759</v>
      </c>
      <c r="Q178" s="61">
        <v>586</v>
      </c>
      <c r="R178" s="61">
        <v>570</v>
      </c>
      <c r="S178" s="61">
        <v>595</v>
      </c>
      <c r="T178" s="51">
        <f>S178-P178</f>
        <v>-164</v>
      </c>
      <c r="U178" s="52">
        <f>(S178-P178)/P178</f>
        <v>-0.21607378129117261</v>
      </c>
      <c r="V178" s="12">
        <f>S178-Q178</f>
        <v>9</v>
      </c>
      <c r="W178" s="13">
        <f>(S178-Q178)/Q178</f>
        <v>1.5358361774744027E-2</v>
      </c>
      <c r="X178" s="12">
        <f>S178-R178</f>
        <v>25</v>
      </c>
      <c r="Y178" s="13">
        <f>(S178-R178)/R178</f>
        <v>4.3859649122807015E-2</v>
      </c>
    </row>
    <row r="179" spans="1:25" s="50" customFormat="1" x14ac:dyDescent="0.35">
      <c r="A179" s="61" t="s">
        <v>80</v>
      </c>
      <c r="B179" s="61" t="s">
        <v>62</v>
      </c>
      <c r="C179" s="61">
        <v>577</v>
      </c>
      <c r="D179" s="61">
        <v>316</v>
      </c>
      <c r="E179" s="61">
        <v>659</v>
      </c>
      <c r="F179" s="61">
        <v>344</v>
      </c>
      <c r="G179" s="51">
        <f>F179-C179</f>
        <v>-233</v>
      </c>
      <c r="H179" s="52">
        <f>(F179-C179)/C179</f>
        <v>-0.40381282495667242</v>
      </c>
      <c r="I179" s="12">
        <f>F179-D179</f>
        <v>28</v>
      </c>
      <c r="J179" s="13">
        <f>(F179-D179)/D179</f>
        <v>8.8607594936708861E-2</v>
      </c>
      <c r="K179" s="12">
        <f>F179-E179</f>
        <v>-315</v>
      </c>
      <c r="L179" s="13">
        <f>(F179-E179)/E179</f>
        <v>-0.47799696509863432</v>
      </c>
      <c r="M179" s="73"/>
      <c r="N179" s="61" t="s">
        <v>80</v>
      </c>
      <c r="O179" s="61" t="s">
        <v>62</v>
      </c>
      <c r="P179" s="61">
        <v>394</v>
      </c>
      <c r="Q179" s="61">
        <v>323</v>
      </c>
      <c r="R179" s="61">
        <v>339</v>
      </c>
      <c r="S179" s="61">
        <v>497</v>
      </c>
      <c r="T179" s="51">
        <f>S179-P179</f>
        <v>103</v>
      </c>
      <c r="U179" s="52">
        <f>(S179-P179)/P179</f>
        <v>0.26142131979695432</v>
      </c>
      <c r="V179" s="12">
        <f>S179-Q179</f>
        <v>174</v>
      </c>
      <c r="W179" s="13">
        <f>(S179-Q179)/Q179</f>
        <v>0.53869969040247678</v>
      </c>
      <c r="X179" s="12">
        <f>S179-R179</f>
        <v>158</v>
      </c>
      <c r="Y179" s="13">
        <f>(S179-R179)/R179</f>
        <v>0.46607669616519176</v>
      </c>
    </row>
    <row r="180" spans="1:25" s="50" customFormat="1" x14ac:dyDescent="0.35">
      <c r="A180" s="61" t="s">
        <v>92</v>
      </c>
      <c r="B180" s="61" t="s">
        <v>74</v>
      </c>
      <c r="C180" s="63" t="s">
        <v>59</v>
      </c>
      <c r="D180" s="63" t="s">
        <v>59</v>
      </c>
      <c r="E180" s="63" t="s">
        <v>59</v>
      </c>
      <c r="F180" s="61">
        <v>605</v>
      </c>
      <c r="G180" s="51" t="e">
        <f>F180-C180</f>
        <v>#VALUE!</v>
      </c>
      <c r="H180" s="52" t="e">
        <f>(F180-C180)/C180</f>
        <v>#VALUE!</v>
      </c>
      <c r="I180" s="12" t="e">
        <f>F180-D180</f>
        <v>#VALUE!</v>
      </c>
      <c r="J180" s="13" t="e">
        <f>(F180-D180)/D180</f>
        <v>#VALUE!</v>
      </c>
      <c r="K180" s="12" t="e">
        <f>F180-E180</f>
        <v>#VALUE!</v>
      </c>
      <c r="L180" s="13" t="e">
        <f>(F180-E180)/E180</f>
        <v>#VALUE!</v>
      </c>
      <c r="M180" s="73"/>
      <c r="N180" s="61" t="s">
        <v>92</v>
      </c>
      <c r="O180" s="61" t="s">
        <v>74</v>
      </c>
      <c r="P180" s="63" t="s">
        <v>59</v>
      </c>
      <c r="Q180" s="61">
        <v>491</v>
      </c>
      <c r="R180" s="63" t="s">
        <v>59</v>
      </c>
      <c r="S180" s="63" t="s">
        <v>59</v>
      </c>
      <c r="T180" s="51" t="e">
        <f>S180-P180</f>
        <v>#VALUE!</v>
      </c>
      <c r="U180" s="52" t="e">
        <f>(S180-P180)/P180</f>
        <v>#VALUE!</v>
      </c>
      <c r="V180" s="12" t="e">
        <f>S180-Q180</f>
        <v>#VALUE!</v>
      </c>
      <c r="W180" s="13" t="e">
        <f>(S180-Q180)/Q180</f>
        <v>#VALUE!</v>
      </c>
      <c r="X180" s="12" t="e">
        <f>S180-R180</f>
        <v>#VALUE!</v>
      </c>
      <c r="Y180" s="13" t="e">
        <f>(S180-R180)/R180</f>
        <v>#VALUE!</v>
      </c>
    </row>
    <row r="181" spans="1:25" s="50" customFormat="1" x14ac:dyDescent="0.35">
      <c r="A181" s="61" t="s">
        <v>83</v>
      </c>
      <c r="B181" s="61" t="s">
        <v>65</v>
      </c>
      <c r="C181" s="61">
        <v>37</v>
      </c>
      <c r="D181" s="61">
        <v>24</v>
      </c>
      <c r="E181" s="61">
        <v>132</v>
      </c>
      <c r="F181" s="61">
        <v>197</v>
      </c>
      <c r="G181" s="51">
        <f>F181-C181</f>
        <v>160</v>
      </c>
      <c r="H181" s="52">
        <f>(F181-C181)/C181</f>
        <v>4.3243243243243246</v>
      </c>
      <c r="I181" s="12">
        <f>F181-D181</f>
        <v>173</v>
      </c>
      <c r="J181" s="13">
        <f>(F181-D181)/D181</f>
        <v>7.208333333333333</v>
      </c>
      <c r="K181" s="12">
        <f>F181-E181</f>
        <v>65</v>
      </c>
      <c r="L181" s="59">
        <f>(F181-E181)/E181</f>
        <v>0.49242424242424243</v>
      </c>
      <c r="M181" s="73"/>
      <c r="N181" s="61" t="s">
        <v>83</v>
      </c>
      <c r="O181" s="61" t="s">
        <v>65</v>
      </c>
      <c r="P181" s="61">
        <v>218</v>
      </c>
      <c r="Q181" s="61">
        <v>106</v>
      </c>
      <c r="R181" s="61">
        <v>248</v>
      </c>
      <c r="S181" s="61">
        <v>310</v>
      </c>
      <c r="T181" s="51">
        <f>S181-P181</f>
        <v>92</v>
      </c>
      <c r="U181" s="52">
        <f>(S181-P181)/P181</f>
        <v>0.42201834862385323</v>
      </c>
      <c r="V181" s="12">
        <f>S181-Q181</f>
        <v>204</v>
      </c>
      <c r="W181" s="13">
        <f>(S181-Q181)/Q181</f>
        <v>1.9245283018867925</v>
      </c>
      <c r="X181" s="12">
        <f>S181-R181</f>
        <v>62</v>
      </c>
      <c r="Y181" s="59">
        <f>(S181-R181)/R181</f>
        <v>0.25</v>
      </c>
    </row>
    <row r="182" spans="1:25" s="50" customFormat="1" x14ac:dyDescent="0.35">
      <c r="A182" s="61" t="s">
        <v>82</v>
      </c>
      <c r="B182" s="61" t="s">
        <v>64</v>
      </c>
      <c r="C182" s="61">
        <v>92</v>
      </c>
      <c r="D182" s="61">
        <v>16</v>
      </c>
      <c r="E182" s="61">
        <v>120</v>
      </c>
      <c r="F182" s="61">
        <v>59</v>
      </c>
      <c r="G182" s="51">
        <f>F182-C182</f>
        <v>-33</v>
      </c>
      <c r="H182" s="52">
        <f>(F182-C182)/C182</f>
        <v>-0.35869565217391303</v>
      </c>
      <c r="I182" s="12">
        <f>F182-D182</f>
        <v>43</v>
      </c>
      <c r="J182" s="13">
        <f>(F182-D182)/D182</f>
        <v>2.6875</v>
      </c>
      <c r="K182" s="12">
        <f>F182-E182</f>
        <v>-61</v>
      </c>
      <c r="L182" s="13">
        <f>(F182-E182)/E182</f>
        <v>-0.5083333333333333</v>
      </c>
      <c r="M182" s="73"/>
      <c r="N182" s="61" t="s">
        <v>82</v>
      </c>
      <c r="O182" s="61" t="s">
        <v>64</v>
      </c>
      <c r="P182" s="61">
        <v>110</v>
      </c>
      <c r="Q182" s="63" t="s">
        <v>59</v>
      </c>
      <c r="R182" s="61">
        <v>221</v>
      </c>
      <c r="S182" s="61">
        <v>206</v>
      </c>
      <c r="T182" s="51">
        <f>S182-P182</f>
        <v>96</v>
      </c>
      <c r="U182" s="52">
        <f>(S182-P182)/P182</f>
        <v>0.87272727272727268</v>
      </c>
      <c r="V182" s="12" t="e">
        <f>S182-Q182</f>
        <v>#VALUE!</v>
      </c>
      <c r="W182" s="13" t="e">
        <f>(S182-Q182)/Q182</f>
        <v>#VALUE!</v>
      </c>
      <c r="X182" s="12">
        <f>S182-R182</f>
        <v>-15</v>
      </c>
      <c r="Y182" s="13">
        <f>(S182-R182)/R182</f>
        <v>-6.7873303167420809E-2</v>
      </c>
    </row>
    <row r="183" spans="1:25" s="50" customFormat="1" x14ac:dyDescent="0.35">
      <c r="A183" s="61" t="s">
        <v>85</v>
      </c>
      <c r="B183" s="61" t="s">
        <v>67</v>
      </c>
      <c r="C183" s="61">
        <v>71</v>
      </c>
      <c r="D183" s="61">
        <v>189</v>
      </c>
      <c r="E183" s="61">
        <v>153</v>
      </c>
      <c r="F183" s="61">
        <v>20</v>
      </c>
      <c r="G183" s="51">
        <f>F183-C183</f>
        <v>-51</v>
      </c>
      <c r="H183" s="52">
        <f>(F183-C183)/C183</f>
        <v>-0.71830985915492962</v>
      </c>
      <c r="I183" s="12">
        <f>F183-D183</f>
        <v>-169</v>
      </c>
      <c r="J183" s="13">
        <f>(F183-D183)/D183</f>
        <v>-0.89417989417989419</v>
      </c>
      <c r="K183" s="12">
        <f>F183-E183</f>
        <v>-133</v>
      </c>
      <c r="L183" s="13">
        <f>(F183-E183)/E183</f>
        <v>-0.86928104575163401</v>
      </c>
      <c r="M183" s="73"/>
      <c r="N183" s="61" t="s">
        <v>85</v>
      </c>
      <c r="O183" s="61" t="s">
        <v>67</v>
      </c>
      <c r="P183" s="61">
        <v>107</v>
      </c>
      <c r="Q183" s="61">
        <v>64</v>
      </c>
      <c r="R183" s="61">
        <v>108</v>
      </c>
      <c r="S183" s="61">
        <v>237</v>
      </c>
      <c r="T183" s="51">
        <f>S183-P183</f>
        <v>130</v>
      </c>
      <c r="U183" s="52">
        <f>(S183-P183)/P183</f>
        <v>1.2149532710280373</v>
      </c>
      <c r="V183" s="12">
        <f>S183-Q183</f>
        <v>173</v>
      </c>
      <c r="W183" s="13">
        <f>(S183-Q183)/Q183</f>
        <v>2.703125</v>
      </c>
      <c r="X183" s="12">
        <f>S183-R183</f>
        <v>129</v>
      </c>
      <c r="Y183" s="13">
        <f>(S183-R183)/R183</f>
        <v>1.1944444444444444</v>
      </c>
    </row>
    <row r="184" spans="1:25" s="50" customFormat="1" x14ac:dyDescent="0.35">
      <c r="A184" s="61" t="s">
        <v>91</v>
      </c>
      <c r="B184" s="61" t="s">
        <v>73</v>
      </c>
      <c r="C184" s="61">
        <v>22</v>
      </c>
      <c r="D184" s="61">
        <v>42</v>
      </c>
      <c r="E184" s="61">
        <v>95</v>
      </c>
      <c r="F184" s="61">
        <v>163</v>
      </c>
      <c r="G184" s="51">
        <f>F184-C184</f>
        <v>141</v>
      </c>
      <c r="H184" s="52">
        <f>(F184-C184)/C184</f>
        <v>6.4090909090909092</v>
      </c>
      <c r="I184" s="12">
        <f>F184-D184</f>
        <v>121</v>
      </c>
      <c r="J184" s="13">
        <f>(F184-D184)/D184</f>
        <v>2.8809523809523809</v>
      </c>
      <c r="K184" s="12">
        <f>F184-E184</f>
        <v>68</v>
      </c>
      <c r="L184" s="13">
        <f>(F184-E184)/E184</f>
        <v>0.71578947368421053</v>
      </c>
      <c r="M184" s="73"/>
      <c r="N184" s="61" t="s">
        <v>91</v>
      </c>
      <c r="O184" s="61" t="s">
        <v>73</v>
      </c>
      <c r="P184" s="61">
        <v>52</v>
      </c>
      <c r="Q184" s="61">
        <v>32</v>
      </c>
      <c r="R184" s="61">
        <v>143</v>
      </c>
      <c r="S184" s="61">
        <v>87</v>
      </c>
      <c r="T184" s="51">
        <f>S184-P184</f>
        <v>35</v>
      </c>
      <c r="U184" s="52">
        <f>(S184-P184)/P184</f>
        <v>0.67307692307692313</v>
      </c>
      <c r="V184" s="12">
        <f>S184-Q184</f>
        <v>55</v>
      </c>
      <c r="W184" s="13">
        <f>(S184-Q184)/Q184</f>
        <v>1.71875</v>
      </c>
      <c r="X184" s="12">
        <f>S184-R184</f>
        <v>-56</v>
      </c>
      <c r="Y184" s="13">
        <f>(S184-R184)/R184</f>
        <v>-0.39160839160839161</v>
      </c>
    </row>
    <row r="185" spans="1:25" s="50" customFormat="1" x14ac:dyDescent="0.35">
      <c r="A185" s="61" t="s">
        <v>84</v>
      </c>
      <c r="B185" s="61" t="s">
        <v>66</v>
      </c>
      <c r="C185" s="61">
        <v>106</v>
      </c>
      <c r="D185" s="61">
        <v>165</v>
      </c>
      <c r="E185" s="61">
        <v>137</v>
      </c>
      <c r="F185" s="61">
        <v>95</v>
      </c>
      <c r="G185" s="51">
        <f>F185-C185</f>
        <v>-11</v>
      </c>
      <c r="H185" s="52">
        <f>(F185-C185)/C185</f>
        <v>-0.10377358490566038</v>
      </c>
      <c r="I185" s="12">
        <f>F185-D185</f>
        <v>-70</v>
      </c>
      <c r="J185" s="13">
        <f>(F185-D185)/D185</f>
        <v>-0.42424242424242425</v>
      </c>
      <c r="K185" s="12">
        <f>F185-E185</f>
        <v>-42</v>
      </c>
      <c r="L185" s="13">
        <f>(F185-E185)/E185</f>
        <v>-0.30656934306569344</v>
      </c>
      <c r="M185" s="73"/>
      <c r="N185" s="61" t="s">
        <v>84</v>
      </c>
      <c r="O185" s="61" t="s">
        <v>66</v>
      </c>
      <c r="P185" s="61">
        <v>331</v>
      </c>
      <c r="Q185" s="61">
        <v>347</v>
      </c>
      <c r="R185" s="61">
        <v>163</v>
      </c>
      <c r="S185" s="61">
        <v>138</v>
      </c>
      <c r="T185" s="51">
        <f>S185-P185</f>
        <v>-193</v>
      </c>
      <c r="U185" s="52">
        <f>(S185-P185)/P185</f>
        <v>-0.58308157099697888</v>
      </c>
      <c r="V185" s="12">
        <f>S185-Q185</f>
        <v>-209</v>
      </c>
      <c r="W185" s="13">
        <f>(S185-Q185)/Q185</f>
        <v>-0.60230547550432278</v>
      </c>
      <c r="X185" s="12">
        <f>S185-R185</f>
        <v>-25</v>
      </c>
      <c r="Y185" s="13">
        <f>(S185-R185)/R185</f>
        <v>-0.15337423312883436</v>
      </c>
    </row>
    <row r="186" spans="1:25" s="50" customFormat="1" x14ac:dyDescent="0.35">
      <c r="A186" s="61" t="s">
        <v>81</v>
      </c>
      <c r="B186" s="61" t="s">
        <v>63</v>
      </c>
      <c r="C186" s="61">
        <v>119</v>
      </c>
      <c r="D186" s="61">
        <v>27</v>
      </c>
      <c r="E186" s="61">
        <v>399</v>
      </c>
      <c r="F186" s="63" t="s">
        <v>59</v>
      </c>
      <c r="G186" s="51" t="e">
        <f>F186-C186</f>
        <v>#VALUE!</v>
      </c>
      <c r="H186" s="52" t="e">
        <f>(F186-C186)/C186</f>
        <v>#VALUE!</v>
      </c>
      <c r="I186" s="12" t="e">
        <f>F186-D186</f>
        <v>#VALUE!</v>
      </c>
      <c r="J186" s="13" t="e">
        <f>(F186-D186)/D186</f>
        <v>#VALUE!</v>
      </c>
      <c r="K186" s="12" t="e">
        <f>F186-E186</f>
        <v>#VALUE!</v>
      </c>
      <c r="L186" s="13" t="e">
        <f>(F186-E186)/E186</f>
        <v>#VALUE!</v>
      </c>
      <c r="M186" s="75"/>
      <c r="N186" s="61" t="s">
        <v>81</v>
      </c>
      <c r="O186" s="61" t="s">
        <v>63</v>
      </c>
      <c r="P186" s="61">
        <v>141</v>
      </c>
      <c r="Q186" s="61">
        <v>46</v>
      </c>
      <c r="R186" s="61">
        <v>156</v>
      </c>
      <c r="S186" s="61">
        <v>180</v>
      </c>
      <c r="T186" s="51">
        <f>S186-P186</f>
        <v>39</v>
      </c>
      <c r="U186" s="52">
        <f>(S186-P186)/P186</f>
        <v>0.27659574468085107</v>
      </c>
      <c r="V186" s="12">
        <f>S186-Q186</f>
        <v>134</v>
      </c>
      <c r="W186" s="13">
        <f>(S186-Q186)/Q186</f>
        <v>2.9130434782608696</v>
      </c>
      <c r="X186" s="12">
        <f>S186-R186</f>
        <v>24</v>
      </c>
      <c r="Y186" s="13">
        <f>(S186-R186)/R186</f>
        <v>0.15384615384615385</v>
      </c>
    </row>
    <row r="187" spans="1:25" s="50" customFormat="1" x14ac:dyDescent="0.35">
      <c r="A187" s="61" t="s">
        <v>87</v>
      </c>
      <c r="B187" s="61" t="s">
        <v>69</v>
      </c>
      <c r="C187" s="63" t="s">
        <v>59</v>
      </c>
      <c r="D187" s="61">
        <v>0</v>
      </c>
      <c r="E187" s="61">
        <v>133</v>
      </c>
      <c r="F187" s="61">
        <v>94</v>
      </c>
      <c r="G187" s="51" t="e">
        <f>F187-C187</f>
        <v>#VALUE!</v>
      </c>
      <c r="H187" s="52" t="e">
        <f>(F187-C187)/C187</f>
        <v>#VALUE!</v>
      </c>
      <c r="I187" s="12">
        <f>F187-D187</f>
        <v>94</v>
      </c>
      <c r="J187" s="13" t="e">
        <f>(F187-D187)/D187</f>
        <v>#DIV/0!</v>
      </c>
      <c r="K187" s="12">
        <f>F187-E187</f>
        <v>-39</v>
      </c>
      <c r="L187" s="59">
        <f>(F187-E187)/E187</f>
        <v>-0.2932330827067669</v>
      </c>
      <c r="M187" s="73"/>
      <c r="N187" s="61" t="s">
        <v>87</v>
      </c>
      <c r="O187" s="61" t="s">
        <v>69</v>
      </c>
      <c r="P187" s="61">
        <v>22</v>
      </c>
      <c r="Q187" s="63" t="s">
        <v>59</v>
      </c>
      <c r="R187" s="61">
        <v>95</v>
      </c>
      <c r="S187" s="61">
        <v>61</v>
      </c>
      <c r="T187" s="51">
        <f>S187-P187</f>
        <v>39</v>
      </c>
      <c r="U187" s="52">
        <f>(S187-P187)/P187</f>
        <v>1.7727272727272727</v>
      </c>
      <c r="V187" s="12" t="e">
        <f>S187-Q187</f>
        <v>#VALUE!</v>
      </c>
      <c r="W187" s="13" t="e">
        <f>(S187-Q187)/Q187</f>
        <v>#VALUE!</v>
      </c>
      <c r="X187" s="12">
        <f>S187-R187</f>
        <v>-34</v>
      </c>
      <c r="Y187" s="59">
        <f>(S187-R187)/R187</f>
        <v>-0.35789473684210527</v>
      </c>
    </row>
    <row r="188" spans="1:25" s="50" customFormat="1" x14ac:dyDescent="0.35">
      <c r="A188" s="61" t="s">
        <v>79</v>
      </c>
      <c r="B188" s="61" t="s">
        <v>61</v>
      </c>
      <c r="C188" s="61">
        <v>16</v>
      </c>
      <c r="D188" s="63" t="s">
        <v>59</v>
      </c>
      <c r="E188" s="63" t="s">
        <v>59</v>
      </c>
      <c r="F188" s="63" t="s">
        <v>59</v>
      </c>
      <c r="G188" s="51" t="e">
        <f>F188-C188</f>
        <v>#VALUE!</v>
      </c>
      <c r="H188" s="52" t="e">
        <f>(F188-C188)/C188</f>
        <v>#VALUE!</v>
      </c>
      <c r="I188" s="12" t="e">
        <f>F188-D188</f>
        <v>#VALUE!</v>
      </c>
      <c r="J188" s="13" t="e">
        <f>(F188-D188)/D188</f>
        <v>#VALUE!</v>
      </c>
      <c r="K188" s="12" t="e">
        <f>F188-E188</f>
        <v>#VALUE!</v>
      </c>
      <c r="L188" s="59" t="e">
        <f>(F188-E188)/E188</f>
        <v>#VALUE!</v>
      </c>
      <c r="M188" s="75"/>
      <c r="N188" s="61" t="s">
        <v>79</v>
      </c>
      <c r="O188" s="61" t="s">
        <v>61</v>
      </c>
      <c r="P188" s="63" t="s">
        <v>59</v>
      </c>
      <c r="Q188" s="63" t="s">
        <v>59</v>
      </c>
      <c r="R188" s="63" t="s">
        <v>59</v>
      </c>
      <c r="S188" s="63" t="s">
        <v>59</v>
      </c>
      <c r="T188" s="51" t="e">
        <f>S188-P188</f>
        <v>#VALUE!</v>
      </c>
      <c r="U188" s="52" t="e">
        <f>(S188-P188)/P188</f>
        <v>#VALUE!</v>
      </c>
      <c r="V188" s="12" t="e">
        <f>S188-Q188</f>
        <v>#VALUE!</v>
      </c>
      <c r="W188" s="13" t="e">
        <f>(S188-Q188)/Q188</f>
        <v>#VALUE!</v>
      </c>
      <c r="X188" s="12" t="e">
        <f>S188-R188</f>
        <v>#VALUE!</v>
      </c>
      <c r="Y188" s="59" t="e">
        <f>(S188-R188)/R188</f>
        <v>#VALUE!</v>
      </c>
    </row>
    <row r="190" spans="1:25" x14ac:dyDescent="0.35">
      <c r="A190" s="44" t="s">
        <v>30</v>
      </c>
      <c r="N190" s="44" t="s">
        <v>30</v>
      </c>
    </row>
    <row r="191" spans="1:25" x14ac:dyDescent="0.35">
      <c r="A191" s="46" t="s">
        <v>101</v>
      </c>
      <c r="N191" s="46" t="s">
        <v>101</v>
      </c>
    </row>
    <row r="192" spans="1:25" x14ac:dyDescent="0.35">
      <c r="A192" s="28"/>
      <c r="B192" s="29"/>
      <c r="C192" s="14">
        <v>2019</v>
      </c>
      <c r="D192" s="15">
        <v>2020</v>
      </c>
      <c r="E192" s="17">
        <v>2024</v>
      </c>
      <c r="F192" s="18">
        <v>2025</v>
      </c>
      <c r="G192" s="77"/>
      <c r="H192" s="78"/>
      <c r="I192" s="78"/>
      <c r="J192" s="78"/>
      <c r="K192" s="78"/>
      <c r="L192" s="79"/>
      <c r="M192" s="66"/>
      <c r="N192" s="28"/>
      <c r="O192" s="29"/>
      <c r="P192" s="14">
        <v>2019</v>
      </c>
      <c r="Q192" s="15">
        <v>2020</v>
      </c>
      <c r="R192" s="17">
        <v>2024</v>
      </c>
      <c r="S192" s="18">
        <v>2025</v>
      </c>
      <c r="T192" s="77"/>
      <c r="U192" s="78"/>
      <c r="V192" s="78"/>
      <c r="W192" s="78"/>
      <c r="X192" s="78"/>
      <c r="Y192" s="79"/>
    </row>
    <row r="193" spans="1:25" x14ac:dyDescent="0.35">
      <c r="A193" s="28"/>
      <c r="B193" s="29"/>
      <c r="C193" s="6" t="s">
        <v>26</v>
      </c>
      <c r="D193" s="8" t="s">
        <v>26</v>
      </c>
      <c r="E193" s="9" t="s">
        <v>26</v>
      </c>
      <c r="F193" s="10" t="s">
        <v>26</v>
      </c>
      <c r="G193" s="19" t="s">
        <v>54</v>
      </c>
      <c r="H193" s="19"/>
      <c r="I193" s="19"/>
      <c r="J193" s="19"/>
      <c r="K193" s="19"/>
      <c r="L193" s="19"/>
      <c r="M193" s="67"/>
      <c r="N193" s="28"/>
      <c r="O193" s="29"/>
      <c r="P193" s="6" t="s">
        <v>27</v>
      </c>
      <c r="Q193" s="8" t="s">
        <v>27</v>
      </c>
      <c r="R193" s="9" t="s">
        <v>27</v>
      </c>
      <c r="S193" s="10" t="s">
        <v>27</v>
      </c>
      <c r="T193" s="19" t="s">
        <v>54</v>
      </c>
      <c r="U193" s="19"/>
      <c r="V193" s="19"/>
      <c r="W193" s="19"/>
      <c r="X193" s="19"/>
      <c r="Y193" s="19"/>
    </row>
    <row r="194" spans="1:25" s="7" customFormat="1" x14ac:dyDescent="0.35">
      <c r="A194" s="30"/>
      <c r="B194" s="31"/>
      <c r="C194" s="32" t="s">
        <v>28</v>
      </c>
      <c r="D194" s="33" t="s">
        <v>28</v>
      </c>
      <c r="E194" s="34" t="s">
        <v>28</v>
      </c>
      <c r="F194" s="35" t="s">
        <v>28</v>
      </c>
      <c r="G194" s="19" t="s">
        <v>55</v>
      </c>
      <c r="H194" s="19"/>
      <c r="I194" s="20" t="s">
        <v>56</v>
      </c>
      <c r="J194" s="20"/>
      <c r="K194" s="19" t="s">
        <v>57</v>
      </c>
      <c r="L194" s="19"/>
      <c r="M194" s="68"/>
      <c r="N194" s="30"/>
      <c r="O194" s="31"/>
      <c r="P194" s="32" t="s">
        <v>29</v>
      </c>
      <c r="Q194" s="33" t="s">
        <v>29</v>
      </c>
      <c r="R194" s="34" t="s">
        <v>29</v>
      </c>
      <c r="S194" s="35" t="s">
        <v>29</v>
      </c>
      <c r="T194" s="19" t="s">
        <v>55</v>
      </c>
      <c r="U194" s="19"/>
      <c r="V194" s="20" t="s">
        <v>56</v>
      </c>
      <c r="W194" s="20"/>
      <c r="X194" s="19" t="s">
        <v>57</v>
      </c>
      <c r="Y194" s="19"/>
    </row>
    <row r="195" spans="1:25" x14ac:dyDescent="0.35">
      <c r="A195" s="60" t="s">
        <v>31</v>
      </c>
      <c r="B195" s="60" t="s">
        <v>77</v>
      </c>
      <c r="C195" s="62">
        <v>6613</v>
      </c>
      <c r="D195" s="62">
        <v>5978</v>
      </c>
      <c r="E195" s="62">
        <v>7451</v>
      </c>
      <c r="F195" s="62">
        <v>7869</v>
      </c>
      <c r="G195" s="12">
        <f>F195-C195</f>
        <v>1256</v>
      </c>
      <c r="H195" s="13">
        <f>(F195-C195)/C195</f>
        <v>0.18992892786934826</v>
      </c>
      <c r="I195" s="12">
        <f>F195-D195</f>
        <v>1891</v>
      </c>
      <c r="J195" s="13">
        <f>(F195-D195)/D195</f>
        <v>0.31632653061224492</v>
      </c>
      <c r="K195" s="12">
        <f>F195-E195</f>
        <v>418</v>
      </c>
      <c r="L195" s="13">
        <f>(F195-E195)/E195</f>
        <v>5.6099852368809558E-2</v>
      </c>
      <c r="M195" s="72"/>
      <c r="N195" s="60" t="s">
        <v>31</v>
      </c>
      <c r="O195" s="60" t="s">
        <v>77</v>
      </c>
      <c r="P195" s="62">
        <v>6214</v>
      </c>
      <c r="Q195" s="62">
        <v>5387</v>
      </c>
      <c r="R195" s="62">
        <v>7526</v>
      </c>
      <c r="S195" s="62">
        <v>7017</v>
      </c>
      <c r="T195" s="12">
        <f>S195-P195</f>
        <v>803</v>
      </c>
      <c r="U195" s="13">
        <f>(S195-P195)/P195</f>
        <v>0.12922433215320245</v>
      </c>
      <c r="V195" s="12">
        <f>S195-Q195</f>
        <v>1630</v>
      </c>
      <c r="W195" s="13">
        <f>(S195-Q195)/Q195</f>
        <v>0.30258028587339891</v>
      </c>
      <c r="X195" s="12">
        <f>S195-R195</f>
        <v>-509</v>
      </c>
      <c r="Y195" s="13">
        <f>(S195-R195)/R195</f>
        <v>-6.7632208344406058E-2</v>
      </c>
    </row>
    <row r="196" spans="1:25" s="50" customFormat="1" x14ac:dyDescent="0.35">
      <c r="A196" s="61" t="s">
        <v>58</v>
      </c>
      <c r="B196" s="61" t="s">
        <v>58</v>
      </c>
      <c r="C196" s="61">
        <v>4930</v>
      </c>
      <c r="D196" s="61">
        <v>4370</v>
      </c>
      <c r="E196" s="61">
        <v>5396</v>
      </c>
      <c r="F196" s="61">
        <v>5956</v>
      </c>
      <c r="G196" s="51">
        <f>F196-C196</f>
        <v>1026</v>
      </c>
      <c r="H196" s="52">
        <f>(F196-C196)/C196</f>
        <v>0.20811359026369169</v>
      </c>
      <c r="I196" s="51">
        <f>F196-D196</f>
        <v>1586</v>
      </c>
      <c r="J196" s="52">
        <f>(F196-D196)/D196</f>
        <v>0.36292906178489703</v>
      </c>
      <c r="K196" s="51">
        <f t="shared" ref="K196" si="32">F196-E196</f>
        <v>560</v>
      </c>
      <c r="L196" s="52">
        <f t="shared" ref="L196" si="33">(F196-E196)/E196</f>
        <v>0.10378057820607858</v>
      </c>
      <c r="M196" s="73"/>
      <c r="N196" s="61" t="s">
        <v>58</v>
      </c>
      <c r="O196" s="61" t="s">
        <v>58</v>
      </c>
      <c r="P196" s="61">
        <v>4527</v>
      </c>
      <c r="Q196" s="61">
        <v>3781</v>
      </c>
      <c r="R196" s="61">
        <v>5238</v>
      </c>
      <c r="S196" s="61">
        <v>4800</v>
      </c>
      <c r="T196" s="51">
        <f>S196-P196</f>
        <v>273</v>
      </c>
      <c r="U196" s="52">
        <f>(S196-P196)/P196</f>
        <v>6.0304837640821736E-2</v>
      </c>
      <c r="V196" s="51">
        <f>S196-Q196</f>
        <v>1019</v>
      </c>
      <c r="W196" s="52">
        <f>(S196-Q196)/Q196</f>
        <v>0.26950542184607246</v>
      </c>
      <c r="X196" s="51">
        <f t="shared" ref="X196" si="34">S196-R196</f>
        <v>-438</v>
      </c>
      <c r="Y196" s="52">
        <f t="shared" ref="Y196" si="35">(S196-R196)/R196</f>
        <v>-8.3619702176403202E-2</v>
      </c>
    </row>
    <row r="197" spans="1:25" s="50" customFormat="1" x14ac:dyDescent="0.35">
      <c r="A197" s="61" t="s">
        <v>89</v>
      </c>
      <c r="B197" s="61" t="s">
        <v>71</v>
      </c>
      <c r="C197" s="61">
        <v>453</v>
      </c>
      <c r="D197" s="61">
        <v>576</v>
      </c>
      <c r="E197" s="61">
        <v>568</v>
      </c>
      <c r="F197" s="61">
        <v>448</v>
      </c>
      <c r="G197" s="51">
        <f>F197-C197</f>
        <v>-5</v>
      </c>
      <c r="H197" s="52">
        <f>(F197-C197)/C197</f>
        <v>-1.1037527593818985E-2</v>
      </c>
      <c r="I197" s="12">
        <f>F197-D197</f>
        <v>-128</v>
      </c>
      <c r="J197" s="13">
        <f>(F197-D197)/D197</f>
        <v>-0.22222222222222221</v>
      </c>
      <c r="K197" s="12">
        <f>F197-E197</f>
        <v>-120</v>
      </c>
      <c r="L197" s="13">
        <f>(F197-E197)/E197</f>
        <v>-0.21126760563380281</v>
      </c>
      <c r="M197" s="73"/>
      <c r="N197" s="61" t="s">
        <v>89</v>
      </c>
      <c r="O197" s="61" t="s">
        <v>71</v>
      </c>
      <c r="P197" s="61">
        <v>682</v>
      </c>
      <c r="Q197" s="61">
        <v>487</v>
      </c>
      <c r="R197" s="61">
        <v>832</v>
      </c>
      <c r="S197" s="61">
        <v>528</v>
      </c>
      <c r="T197" s="51">
        <f>S197-P197</f>
        <v>-154</v>
      </c>
      <c r="U197" s="52">
        <f>(S197-P197)/P197</f>
        <v>-0.22580645161290322</v>
      </c>
      <c r="V197" s="12">
        <f>S197-Q197</f>
        <v>41</v>
      </c>
      <c r="W197" s="13">
        <f>(S197-Q197)/Q197</f>
        <v>8.4188911704312114E-2</v>
      </c>
      <c r="X197" s="12">
        <f>S197-R197</f>
        <v>-304</v>
      </c>
      <c r="Y197" s="13">
        <f>(S197-R197)/R197</f>
        <v>-0.36538461538461536</v>
      </c>
    </row>
    <row r="198" spans="1:25" s="50" customFormat="1" x14ac:dyDescent="0.35">
      <c r="A198" s="61" t="s">
        <v>76</v>
      </c>
      <c r="B198" s="61" t="s">
        <v>76</v>
      </c>
      <c r="C198" s="61">
        <v>401</v>
      </c>
      <c r="D198" s="61">
        <v>565</v>
      </c>
      <c r="E198" s="61">
        <v>444</v>
      </c>
      <c r="F198" s="61">
        <v>448</v>
      </c>
      <c r="G198" s="51">
        <f>F198-C198</f>
        <v>47</v>
      </c>
      <c r="H198" s="52">
        <f>(F198-C198)/C198</f>
        <v>0.1172069825436409</v>
      </c>
      <c r="I198" s="12">
        <f>F198-D198</f>
        <v>-117</v>
      </c>
      <c r="J198" s="13">
        <f>(F198-D198)/D198</f>
        <v>-0.20707964601769913</v>
      </c>
      <c r="K198" s="12">
        <f>F198-E198</f>
        <v>4</v>
      </c>
      <c r="L198" s="13">
        <f>(F198-E198)/E198</f>
        <v>9.0090090090090089E-3</v>
      </c>
      <c r="M198" s="73"/>
      <c r="N198" s="61" t="s">
        <v>76</v>
      </c>
      <c r="O198" s="61" t="s">
        <v>76</v>
      </c>
      <c r="P198" s="61">
        <v>597</v>
      </c>
      <c r="Q198" s="63" t="s">
        <v>59</v>
      </c>
      <c r="R198" s="61">
        <v>651</v>
      </c>
      <c r="S198" s="61">
        <v>458</v>
      </c>
      <c r="T198" s="51">
        <f>S198-P198</f>
        <v>-139</v>
      </c>
      <c r="U198" s="52">
        <f>(S198-P198)/P198</f>
        <v>-0.23283082077051925</v>
      </c>
      <c r="V198" s="12" t="e">
        <f>S198-Q198</f>
        <v>#VALUE!</v>
      </c>
      <c r="W198" s="13" t="e">
        <f>(S198-Q198)/Q198</f>
        <v>#VALUE!</v>
      </c>
      <c r="X198" s="12">
        <f>S198-R198</f>
        <v>-193</v>
      </c>
      <c r="Y198" s="13">
        <f>(S198-R198)/R198</f>
        <v>-0.2964669738863287</v>
      </c>
    </row>
    <row r="199" spans="1:25" s="50" customFormat="1" x14ac:dyDescent="0.35">
      <c r="A199" s="61" t="s">
        <v>90</v>
      </c>
      <c r="B199" s="61" t="s">
        <v>72</v>
      </c>
      <c r="C199" s="61">
        <v>294</v>
      </c>
      <c r="D199" s="61">
        <v>63</v>
      </c>
      <c r="E199" s="61">
        <v>517</v>
      </c>
      <c r="F199" s="61">
        <v>537</v>
      </c>
      <c r="G199" s="51">
        <f>F199-C199</f>
        <v>243</v>
      </c>
      <c r="H199" s="52">
        <f>(F199-C199)/C199</f>
        <v>0.82653061224489799</v>
      </c>
      <c r="I199" s="12">
        <f>F199-D199</f>
        <v>474</v>
      </c>
      <c r="J199" s="13">
        <f>(F199-D199)/D199</f>
        <v>7.5238095238095237</v>
      </c>
      <c r="K199" s="12">
        <f>F199-E199</f>
        <v>20</v>
      </c>
      <c r="L199" s="13">
        <f>(F199-E199)/E199</f>
        <v>3.8684719535783368E-2</v>
      </c>
      <c r="M199" s="73"/>
      <c r="N199" s="61" t="s">
        <v>90</v>
      </c>
      <c r="O199" s="61" t="s">
        <v>72</v>
      </c>
      <c r="P199" s="61">
        <v>138</v>
      </c>
      <c r="Q199" s="61">
        <v>32</v>
      </c>
      <c r="R199" s="61">
        <v>241</v>
      </c>
      <c r="S199" s="61">
        <v>202</v>
      </c>
      <c r="T199" s="51">
        <f>S199-P199</f>
        <v>64</v>
      </c>
      <c r="U199" s="52">
        <f>(S199-P199)/P199</f>
        <v>0.46376811594202899</v>
      </c>
      <c r="V199" s="12">
        <f>S199-Q199</f>
        <v>170</v>
      </c>
      <c r="W199" s="13">
        <f>(S199-Q199)/Q199</f>
        <v>5.3125</v>
      </c>
      <c r="X199" s="12">
        <f>S199-R199</f>
        <v>-39</v>
      </c>
      <c r="Y199" s="13">
        <f>(S199-R199)/R199</f>
        <v>-0.16182572614107885</v>
      </c>
    </row>
    <row r="200" spans="1:25" s="50" customFormat="1" x14ac:dyDescent="0.35">
      <c r="A200" s="61" t="s">
        <v>86</v>
      </c>
      <c r="B200" s="61" t="s">
        <v>68</v>
      </c>
      <c r="C200" s="61">
        <v>201</v>
      </c>
      <c r="D200" s="61">
        <v>162</v>
      </c>
      <c r="E200" s="61">
        <v>363</v>
      </c>
      <c r="F200" s="61">
        <v>244</v>
      </c>
      <c r="G200" s="51">
        <f>F200-C200</f>
        <v>43</v>
      </c>
      <c r="H200" s="52">
        <f>(F200-C200)/C200</f>
        <v>0.21393034825870647</v>
      </c>
      <c r="I200" s="12">
        <f>F200-D200</f>
        <v>82</v>
      </c>
      <c r="J200" s="13">
        <f>(F200-D200)/D200</f>
        <v>0.50617283950617287</v>
      </c>
      <c r="K200" s="12">
        <f>F200-E200</f>
        <v>-119</v>
      </c>
      <c r="L200" s="13">
        <f>(F200-E200)/E200</f>
        <v>-0.32782369146005508</v>
      </c>
      <c r="M200" s="73"/>
      <c r="N200" s="61" t="s">
        <v>86</v>
      </c>
      <c r="O200" s="61" t="s">
        <v>68</v>
      </c>
      <c r="P200" s="61">
        <v>232</v>
      </c>
      <c r="Q200" s="61">
        <v>143</v>
      </c>
      <c r="R200" s="61">
        <v>347</v>
      </c>
      <c r="S200" s="61">
        <v>408</v>
      </c>
      <c r="T200" s="51">
        <f>S200-P200</f>
        <v>176</v>
      </c>
      <c r="U200" s="52">
        <f>(S200-P200)/P200</f>
        <v>0.75862068965517238</v>
      </c>
      <c r="V200" s="12">
        <f>S200-Q200</f>
        <v>265</v>
      </c>
      <c r="W200" s="13">
        <f>(S200-Q200)/Q200</f>
        <v>1.8531468531468531</v>
      </c>
      <c r="X200" s="12">
        <f>S200-R200</f>
        <v>61</v>
      </c>
      <c r="Y200" s="13">
        <f>(S200-R200)/R200</f>
        <v>0.17579250720461095</v>
      </c>
    </row>
    <row r="201" spans="1:25" s="50" customFormat="1" x14ac:dyDescent="0.35">
      <c r="A201" s="61" t="s">
        <v>75</v>
      </c>
      <c r="B201" s="61" t="s">
        <v>75</v>
      </c>
      <c r="C201" s="63" t="s">
        <v>59</v>
      </c>
      <c r="D201" s="61">
        <v>162</v>
      </c>
      <c r="E201" s="61">
        <v>346</v>
      </c>
      <c r="F201" s="61">
        <v>244</v>
      </c>
      <c r="G201" s="51" t="e">
        <f>F201-C201</f>
        <v>#VALUE!</v>
      </c>
      <c r="H201" s="52" t="e">
        <f>(F201-C201)/C201</f>
        <v>#VALUE!</v>
      </c>
      <c r="I201" s="12">
        <f>F201-D201</f>
        <v>82</v>
      </c>
      <c r="J201" s="13">
        <f>(F201-D201)/D201</f>
        <v>0.50617283950617287</v>
      </c>
      <c r="K201" s="12">
        <f>F201-E201</f>
        <v>-102</v>
      </c>
      <c r="L201" s="13">
        <f>(F201-E201)/E201</f>
        <v>-0.2947976878612717</v>
      </c>
      <c r="M201" s="73"/>
      <c r="N201" s="61" t="s">
        <v>75</v>
      </c>
      <c r="O201" s="61" t="s">
        <v>75</v>
      </c>
      <c r="P201" s="63" t="s">
        <v>59</v>
      </c>
      <c r="Q201" s="61">
        <v>143</v>
      </c>
      <c r="R201" s="61">
        <v>347</v>
      </c>
      <c r="S201" s="63" t="s">
        <v>59</v>
      </c>
      <c r="T201" s="51" t="e">
        <f>S201-P201</f>
        <v>#VALUE!</v>
      </c>
      <c r="U201" s="52" t="e">
        <f>(S201-P201)/P201</f>
        <v>#VALUE!</v>
      </c>
      <c r="V201" s="12" t="e">
        <f>S201-Q201</f>
        <v>#VALUE!</v>
      </c>
      <c r="W201" s="13" t="e">
        <f>(S201-Q201)/Q201</f>
        <v>#VALUE!</v>
      </c>
      <c r="X201" s="12" t="e">
        <f>S201-R201</f>
        <v>#VALUE!</v>
      </c>
      <c r="Y201" s="13" t="e">
        <f>(S201-R201)/R201</f>
        <v>#VALUE!</v>
      </c>
    </row>
    <row r="202" spans="1:25" s="50" customFormat="1" x14ac:dyDescent="0.35">
      <c r="A202" s="61" t="s">
        <v>87</v>
      </c>
      <c r="B202" s="61" t="s">
        <v>69</v>
      </c>
      <c r="C202" s="63" t="s">
        <v>59</v>
      </c>
      <c r="D202" s="63" t="s">
        <v>59</v>
      </c>
      <c r="E202" s="63" t="s">
        <v>59</v>
      </c>
      <c r="F202" s="61">
        <v>128</v>
      </c>
      <c r="G202" s="51" t="e">
        <f>F202-C202</f>
        <v>#VALUE!</v>
      </c>
      <c r="H202" s="52" t="e">
        <f>(F202-C202)/C202</f>
        <v>#VALUE!</v>
      </c>
      <c r="I202" s="12" t="e">
        <f>F202-D202</f>
        <v>#VALUE!</v>
      </c>
      <c r="J202" s="13" t="e">
        <f>(F202-D202)/D202</f>
        <v>#VALUE!</v>
      </c>
      <c r="K202" s="12" t="e">
        <f>F202-E202</f>
        <v>#VALUE!</v>
      </c>
      <c r="L202" s="13" t="e">
        <f>(F202-E202)/E202</f>
        <v>#VALUE!</v>
      </c>
      <c r="M202" s="73"/>
      <c r="N202" s="61" t="s">
        <v>87</v>
      </c>
      <c r="O202" s="61" t="s">
        <v>69</v>
      </c>
      <c r="P202" s="63" t="s">
        <v>59</v>
      </c>
      <c r="Q202" s="63" t="s">
        <v>59</v>
      </c>
      <c r="R202" s="61">
        <v>75</v>
      </c>
      <c r="S202" s="61">
        <v>489</v>
      </c>
      <c r="T202" s="51" t="e">
        <f>S202-P202</f>
        <v>#VALUE!</v>
      </c>
      <c r="U202" s="52" t="e">
        <f>(S202-P202)/P202</f>
        <v>#VALUE!</v>
      </c>
      <c r="V202" s="12" t="e">
        <f>S202-Q202</f>
        <v>#VALUE!</v>
      </c>
      <c r="W202" s="13" t="e">
        <f>(S202-Q202)/Q202</f>
        <v>#VALUE!</v>
      </c>
      <c r="X202" s="12">
        <f>S202-R202</f>
        <v>414</v>
      </c>
      <c r="Y202" s="13">
        <f>(S202-R202)/R202</f>
        <v>5.52</v>
      </c>
    </row>
    <row r="203" spans="1:25" s="50" customFormat="1" x14ac:dyDescent="0.35">
      <c r="A203" s="61" t="s">
        <v>94</v>
      </c>
      <c r="B203" s="61" t="s">
        <v>60</v>
      </c>
      <c r="C203" s="61">
        <v>121</v>
      </c>
      <c r="D203" s="61">
        <v>87</v>
      </c>
      <c r="E203" s="61">
        <v>134</v>
      </c>
      <c r="F203" s="61">
        <v>130</v>
      </c>
      <c r="G203" s="51">
        <f>F203-C203</f>
        <v>9</v>
      </c>
      <c r="H203" s="52">
        <f>(F203-C203)/C203</f>
        <v>7.43801652892562E-2</v>
      </c>
      <c r="I203" s="12">
        <f>F203-D203</f>
        <v>43</v>
      </c>
      <c r="J203" s="13">
        <f>(F203-D203)/D203</f>
        <v>0.4942528735632184</v>
      </c>
      <c r="K203" s="12">
        <f>F203-E203</f>
        <v>-4</v>
      </c>
      <c r="L203" s="13">
        <f>(F203-E203)/E203</f>
        <v>-2.9850746268656716E-2</v>
      </c>
      <c r="M203" s="73"/>
      <c r="N203" s="61" t="s">
        <v>94</v>
      </c>
      <c r="O203" s="61" t="s">
        <v>60</v>
      </c>
      <c r="P203" s="61">
        <v>107</v>
      </c>
      <c r="Q203" s="61">
        <v>490</v>
      </c>
      <c r="R203" s="61">
        <v>124</v>
      </c>
      <c r="S203" s="61">
        <v>180</v>
      </c>
      <c r="T203" s="51">
        <f>S203-P203</f>
        <v>73</v>
      </c>
      <c r="U203" s="52">
        <f>(S203-P203)/P203</f>
        <v>0.68224299065420557</v>
      </c>
      <c r="V203" s="12">
        <f>S203-Q203</f>
        <v>-310</v>
      </c>
      <c r="W203" s="13">
        <f>(S203-Q203)/Q203</f>
        <v>-0.63265306122448983</v>
      </c>
      <c r="X203" s="12">
        <f>S203-R203</f>
        <v>56</v>
      </c>
      <c r="Y203" s="13">
        <f>(S203-R203)/R203</f>
        <v>0.45161290322580644</v>
      </c>
    </row>
    <row r="204" spans="1:25" s="50" customFormat="1" x14ac:dyDescent="0.35">
      <c r="A204" s="61" t="s">
        <v>80</v>
      </c>
      <c r="B204" s="61" t="s">
        <v>62</v>
      </c>
      <c r="C204" s="61">
        <v>379</v>
      </c>
      <c r="D204" s="61">
        <v>274</v>
      </c>
      <c r="E204" s="61">
        <v>196</v>
      </c>
      <c r="F204" s="61">
        <v>123</v>
      </c>
      <c r="G204" s="51">
        <f>F204-C204</f>
        <v>-256</v>
      </c>
      <c r="H204" s="52">
        <f>(F204-C204)/C204</f>
        <v>-0.67546174142480209</v>
      </c>
      <c r="I204" s="12">
        <f>F204-D204</f>
        <v>-151</v>
      </c>
      <c r="J204" s="13">
        <f>(F204-D204)/D204</f>
        <v>-0.55109489051094895</v>
      </c>
      <c r="K204" s="12">
        <f>F204-E204</f>
        <v>-73</v>
      </c>
      <c r="L204" s="13">
        <f>(F204-E204)/E204</f>
        <v>-0.37244897959183676</v>
      </c>
      <c r="M204" s="73"/>
      <c r="N204" s="61" t="s">
        <v>80</v>
      </c>
      <c r="O204" s="61" t="s">
        <v>62</v>
      </c>
      <c r="P204" s="61">
        <v>203</v>
      </c>
      <c r="Q204" s="61">
        <v>129</v>
      </c>
      <c r="R204" s="61">
        <v>194</v>
      </c>
      <c r="S204" s="61">
        <v>111</v>
      </c>
      <c r="T204" s="51">
        <f>S204-P204</f>
        <v>-92</v>
      </c>
      <c r="U204" s="52">
        <f>(S204-P204)/P204</f>
        <v>-0.45320197044334976</v>
      </c>
      <c r="V204" s="12">
        <f>S204-Q204</f>
        <v>-18</v>
      </c>
      <c r="W204" s="13">
        <f>(S204-Q204)/Q204</f>
        <v>-0.13953488372093023</v>
      </c>
      <c r="X204" s="12">
        <f>S204-R204</f>
        <v>-83</v>
      </c>
      <c r="Y204" s="13">
        <f>(S204-R204)/R204</f>
        <v>-0.42783505154639173</v>
      </c>
    </row>
    <row r="205" spans="1:25" s="50" customFormat="1" x14ac:dyDescent="0.35">
      <c r="A205" s="61" t="s">
        <v>88</v>
      </c>
      <c r="B205" s="61" t="s">
        <v>70</v>
      </c>
      <c r="C205" s="61">
        <v>45</v>
      </c>
      <c r="D205" s="61">
        <v>67</v>
      </c>
      <c r="E205" s="61">
        <v>24</v>
      </c>
      <c r="F205" s="61">
        <v>67</v>
      </c>
      <c r="G205" s="51">
        <f>F205-C205</f>
        <v>22</v>
      </c>
      <c r="H205" s="52">
        <f>(F205-C205)/C205</f>
        <v>0.48888888888888887</v>
      </c>
      <c r="I205" s="12">
        <f>F205-D205</f>
        <v>0</v>
      </c>
      <c r="J205" s="13">
        <f>(F205-D205)/D205</f>
        <v>0</v>
      </c>
      <c r="K205" s="12">
        <f>F205-E205</f>
        <v>43</v>
      </c>
      <c r="L205" s="13">
        <f>(F205-E205)/E205</f>
        <v>1.7916666666666667</v>
      </c>
      <c r="M205" s="73"/>
      <c r="N205" s="61" t="s">
        <v>88</v>
      </c>
      <c r="O205" s="61" t="s">
        <v>70</v>
      </c>
      <c r="P205" s="61">
        <v>65</v>
      </c>
      <c r="Q205" s="61">
        <v>123</v>
      </c>
      <c r="R205" s="61">
        <v>133</v>
      </c>
      <c r="S205" s="61">
        <v>101</v>
      </c>
      <c r="T205" s="51">
        <f>S205-P205</f>
        <v>36</v>
      </c>
      <c r="U205" s="52">
        <f>(S205-P205)/P205</f>
        <v>0.55384615384615388</v>
      </c>
      <c r="V205" s="12">
        <f>S205-Q205</f>
        <v>-22</v>
      </c>
      <c r="W205" s="13">
        <f>(S205-Q205)/Q205</f>
        <v>-0.17886178861788618</v>
      </c>
      <c r="X205" s="12">
        <f>S205-R205</f>
        <v>-32</v>
      </c>
      <c r="Y205" s="13">
        <f>(S205-R205)/R205</f>
        <v>-0.24060150375939848</v>
      </c>
    </row>
    <row r="206" spans="1:25" s="50" customFormat="1" x14ac:dyDescent="0.35">
      <c r="A206" s="61" t="s">
        <v>92</v>
      </c>
      <c r="B206" s="61" t="s">
        <v>74</v>
      </c>
      <c r="C206" s="61">
        <v>102</v>
      </c>
      <c r="D206" s="61">
        <v>17</v>
      </c>
      <c r="E206" s="61">
        <v>60</v>
      </c>
      <c r="F206" s="61">
        <v>115</v>
      </c>
      <c r="G206" s="51">
        <f>F206-C206</f>
        <v>13</v>
      </c>
      <c r="H206" s="52">
        <f>(F206-C206)/C206</f>
        <v>0.12745098039215685</v>
      </c>
      <c r="I206" s="12">
        <f>F206-D206</f>
        <v>98</v>
      </c>
      <c r="J206" s="13">
        <f>(F206-D206)/D206</f>
        <v>5.7647058823529411</v>
      </c>
      <c r="K206" s="12">
        <f>F206-E206</f>
        <v>55</v>
      </c>
      <c r="L206" s="59">
        <f>(F206-E206)/E206</f>
        <v>0.91666666666666663</v>
      </c>
      <c r="M206" s="73"/>
      <c r="N206" s="61" t="s">
        <v>92</v>
      </c>
      <c r="O206" s="61" t="s">
        <v>74</v>
      </c>
      <c r="P206" s="61">
        <v>49</v>
      </c>
      <c r="Q206" s="61">
        <v>49</v>
      </c>
      <c r="R206" s="61">
        <v>165</v>
      </c>
      <c r="S206" s="61">
        <v>21</v>
      </c>
      <c r="T206" s="51">
        <f>S206-P206</f>
        <v>-28</v>
      </c>
      <c r="U206" s="52">
        <f>(S206-P206)/P206</f>
        <v>-0.5714285714285714</v>
      </c>
      <c r="V206" s="12">
        <f>S206-Q206</f>
        <v>-28</v>
      </c>
      <c r="W206" s="13">
        <f>(S206-Q206)/Q206</f>
        <v>-0.5714285714285714</v>
      </c>
      <c r="X206" s="12">
        <f>S206-R206</f>
        <v>-144</v>
      </c>
      <c r="Y206" s="59">
        <f>(S206-R206)/R206</f>
        <v>-0.87272727272727268</v>
      </c>
    </row>
    <row r="207" spans="1:25" s="50" customFormat="1" x14ac:dyDescent="0.35">
      <c r="A207" s="61" t="s">
        <v>91</v>
      </c>
      <c r="B207" s="61" t="s">
        <v>73</v>
      </c>
      <c r="C207" s="61">
        <v>28</v>
      </c>
      <c r="D207" s="61">
        <v>35</v>
      </c>
      <c r="E207" s="61">
        <v>41</v>
      </c>
      <c r="F207" s="61">
        <v>34</v>
      </c>
      <c r="G207" s="51">
        <f>F207-C207</f>
        <v>6</v>
      </c>
      <c r="H207" s="52">
        <f>(F207-C207)/C207</f>
        <v>0.21428571428571427</v>
      </c>
      <c r="I207" s="12">
        <f>F207-D207</f>
        <v>-1</v>
      </c>
      <c r="J207" s="13">
        <f>(F207-D207)/D207</f>
        <v>-2.8571428571428571E-2</v>
      </c>
      <c r="K207" s="12">
        <f>F207-E207</f>
        <v>-7</v>
      </c>
      <c r="L207" s="13">
        <f>(F207-E207)/E207</f>
        <v>-0.17073170731707318</v>
      </c>
      <c r="M207" s="73"/>
      <c r="N207" s="61" t="s">
        <v>91</v>
      </c>
      <c r="O207" s="61" t="s">
        <v>73</v>
      </c>
      <c r="P207" s="61">
        <v>28</v>
      </c>
      <c r="Q207" s="61">
        <v>51</v>
      </c>
      <c r="R207" s="61">
        <v>24</v>
      </c>
      <c r="S207" s="61">
        <v>42</v>
      </c>
      <c r="T207" s="51">
        <f>S207-P207</f>
        <v>14</v>
      </c>
      <c r="U207" s="52">
        <f>(S207-P207)/P207</f>
        <v>0.5</v>
      </c>
      <c r="V207" s="12">
        <f>S207-Q207</f>
        <v>-9</v>
      </c>
      <c r="W207" s="13">
        <f>(S207-Q207)/Q207</f>
        <v>-0.17647058823529413</v>
      </c>
      <c r="X207" s="12">
        <f>S207-R207</f>
        <v>18</v>
      </c>
      <c r="Y207" s="13">
        <f>(S207-R207)/R207</f>
        <v>0.75</v>
      </c>
    </row>
    <row r="208" spans="1:25" s="50" customFormat="1" x14ac:dyDescent="0.35">
      <c r="A208" s="61" t="s">
        <v>83</v>
      </c>
      <c r="B208" s="61" t="s">
        <v>65</v>
      </c>
      <c r="C208" s="63" t="s">
        <v>59</v>
      </c>
      <c r="D208" s="63" t="s">
        <v>59</v>
      </c>
      <c r="E208" s="63" t="s">
        <v>59</v>
      </c>
      <c r="F208" s="61">
        <v>29</v>
      </c>
      <c r="G208" s="51" t="e">
        <f>F208-C208</f>
        <v>#VALUE!</v>
      </c>
      <c r="H208" s="52" t="e">
        <f>(F208-C208)/C208</f>
        <v>#VALUE!</v>
      </c>
      <c r="I208" s="12" t="e">
        <f>F208-D208</f>
        <v>#VALUE!</v>
      </c>
      <c r="J208" s="13" t="e">
        <f>(F208-D208)/D208</f>
        <v>#VALUE!</v>
      </c>
      <c r="K208" s="12" t="e">
        <f>F208-E208</f>
        <v>#VALUE!</v>
      </c>
      <c r="L208" s="13" t="e">
        <f>(F208-E208)/E208</f>
        <v>#VALUE!</v>
      </c>
      <c r="M208" s="73"/>
      <c r="N208" s="61" t="s">
        <v>83</v>
      </c>
      <c r="O208" s="61" t="s">
        <v>65</v>
      </c>
      <c r="P208" s="61">
        <v>0</v>
      </c>
      <c r="Q208" s="61">
        <v>19</v>
      </c>
      <c r="R208" s="63" t="s">
        <v>59</v>
      </c>
      <c r="S208" s="61">
        <v>46</v>
      </c>
      <c r="T208" s="51">
        <f>S208-P208</f>
        <v>46</v>
      </c>
      <c r="U208" s="52" t="e">
        <f>(S208-P208)/P208</f>
        <v>#DIV/0!</v>
      </c>
      <c r="V208" s="12">
        <f>S208-Q208</f>
        <v>27</v>
      </c>
      <c r="W208" s="13">
        <f>(S208-Q208)/Q208</f>
        <v>1.4210526315789473</v>
      </c>
      <c r="X208" s="12" t="e">
        <f>S208-R208</f>
        <v>#VALUE!</v>
      </c>
      <c r="Y208" s="13" t="e">
        <f>(S208-R208)/R208</f>
        <v>#VALUE!</v>
      </c>
    </row>
    <row r="209" spans="1:25" s="50" customFormat="1" x14ac:dyDescent="0.35">
      <c r="A209" s="61" t="s">
        <v>84</v>
      </c>
      <c r="B209" s="61" t="s">
        <v>66</v>
      </c>
      <c r="C209" s="61">
        <v>8</v>
      </c>
      <c r="D209" s="61">
        <v>59</v>
      </c>
      <c r="E209" s="61">
        <v>27</v>
      </c>
      <c r="F209" s="61">
        <v>37</v>
      </c>
      <c r="G209" s="51">
        <f>F209-C209</f>
        <v>29</v>
      </c>
      <c r="H209" s="52">
        <f>(F209-C209)/C209</f>
        <v>3.625</v>
      </c>
      <c r="I209" s="12">
        <f>F209-D209</f>
        <v>-22</v>
      </c>
      <c r="J209" s="13">
        <f>(F209-D209)/D209</f>
        <v>-0.3728813559322034</v>
      </c>
      <c r="K209" s="12">
        <f>F209-E209</f>
        <v>10</v>
      </c>
      <c r="L209" s="13">
        <f>(F209-E209)/E209</f>
        <v>0.37037037037037035</v>
      </c>
      <c r="M209" s="73"/>
      <c r="N209" s="61" t="s">
        <v>84</v>
      </c>
      <c r="O209" s="61" t="s">
        <v>66</v>
      </c>
      <c r="P209" s="61">
        <v>81</v>
      </c>
      <c r="Q209" s="61">
        <v>31</v>
      </c>
      <c r="R209" s="61">
        <v>125</v>
      </c>
      <c r="S209" s="61">
        <v>20</v>
      </c>
      <c r="T209" s="51">
        <f>S209-P209</f>
        <v>-61</v>
      </c>
      <c r="U209" s="52">
        <f>(S209-P209)/P209</f>
        <v>-0.75308641975308643</v>
      </c>
      <c r="V209" s="12">
        <f>S209-Q209</f>
        <v>-11</v>
      </c>
      <c r="W209" s="13">
        <f>(S209-Q209)/Q209</f>
        <v>-0.35483870967741937</v>
      </c>
      <c r="X209" s="12">
        <f>S209-R209</f>
        <v>-105</v>
      </c>
      <c r="Y209" s="13">
        <f>(S209-R209)/R209</f>
        <v>-0.84</v>
      </c>
    </row>
    <row r="210" spans="1:25" s="50" customFormat="1" x14ac:dyDescent="0.35">
      <c r="A210" s="61" t="s">
        <v>85</v>
      </c>
      <c r="B210" s="61" t="s">
        <v>67</v>
      </c>
      <c r="C210" s="63" t="s">
        <v>59</v>
      </c>
      <c r="D210" s="63" t="s">
        <v>59</v>
      </c>
      <c r="E210" s="61">
        <v>22</v>
      </c>
      <c r="F210" s="61">
        <v>15</v>
      </c>
      <c r="G210" s="51" t="e">
        <f>F210-C210</f>
        <v>#VALUE!</v>
      </c>
      <c r="H210" s="52" t="e">
        <f>(F210-C210)/C210</f>
        <v>#VALUE!</v>
      </c>
      <c r="I210" s="12" t="e">
        <f>F210-D210</f>
        <v>#VALUE!</v>
      </c>
      <c r="J210" s="13" t="e">
        <f>(F210-D210)/D210</f>
        <v>#VALUE!</v>
      </c>
      <c r="K210" s="12">
        <f>F210-E210</f>
        <v>-7</v>
      </c>
      <c r="L210" s="13">
        <f>(F210-E210)/E210</f>
        <v>-0.31818181818181818</v>
      </c>
      <c r="M210" s="73"/>
      <c r="N210" s="61" t="s">
        <v>85</v>
      </c>
      <c r="O210" s="61" t="s">
        <v>67</v>
      </c>
      <c r="P210" s="63" t="s">
        <v>59</v>
      </c>
      <c r="Q210" s="63" t="s">
        <v>59</v>
      </c>
      <c r="R210" s="61">
        <v>25</v>
      </c>
      <c r="S210" s="61">
        <v>28</v>
      </c>
      <c r="T210" s="51" t="e">
        <f>S210-P210</f>
        <v>#VALUE!</v>
      </c>
      <c r="U210" s="52" t="e">
        <f>(S210-P210)/P210</f>
        <v>#VALUE!</v>
      </c>
      <c r="V210" s="12" t="e">
        <f>S210-Q210</f>
        <v>#VALUE!</v>
      </c>
      <c r="W210" s="13" t="e">
        <f>(S210-Q210)/Q210</f>
        <v>#VALUE!</v>
      </c>
      <c r="X210" s="12">
        <f>S210-R210</f>
        <v>3</v>
      </c>
      <c r="Y210" s="13">
        <f>(S210-R210)/R210</f>
        <v>0.12</v>
      </c>
    </row>
    <row r="211" spans="1:25" s="50" customFormat="1" x14ac:dyDescent="0.35">
      <c r="A211" s="61" t="s">
        <v>82</v>
      </c>
      <c r="B211" s="61" t="s">
        <v>64</v>
      </c>
      <c r="C211" s="63" t="s">
        <v>59</v>
      </c>
      <c r="D211" s="63" t="s">
        <v>59</v>
      </c>
      <c r="E211" s="61">
        <v>12</v>
      </c>
      <c r="F211" s="61">
        <v>6</v>
      </c>
      <c r="G211" s="51" t="e">
        <f>F211-C211</f>
        <v>#VALUE!</v>
      </c>
      <c r="H211" s="52" t="e">
        <f>(F211-C211)/C211</f>
        <v>#VALUE!</v>
      </c>
      <c r="I211" s="12" t="e">
        <f>F211-D211</f>
        <v>#VALUE!</v>
      </c>
      <c r="J211" s="13" t="e">
        <f>(F211-D211)/D211</f>
        <v>#VALUE!</v>
      </c>
      <c r="K211" s="12">
        <f>F211-E211</f>
        <v>-6</v>
      </c>
      <c r="L211" s="13">
        <f>(F211-E211)/E211</f>
        <v>-0.5</v>
      </c>
      <c r="M211" s="73"/>
      <c r="N211" s="61" t="s">
        <v>82</v>
      </c>
      <c r="O211" s="61" t="s">
        <v>64</v>
      </c>
      <c r="P211" s="63" t="s">
        <v>59</v>
      </c>
      <c r="Q211" s="63" t="s">
        <v>59</v>
      </c>
      <c r="R211" s="63" t="s">
        <v>59</v>
      </c>
      <c r="S211" s="61">
        <v>31</v>
      </c>
      <c r="T211" s="51" t="e">
        <f>S211-P211</f>
        <v>#VALUE!</v>
      </c>
      <c r="U211" s="52" t="e">
        <f>(S211-P211)/P211</f>
        <v>#VALUE!</v>
      </c>
      <c r="V211" s="12" t="e">
        <f>S211-Q211</f>
        <v>#VALUE!</v>
      </c>
      <c r="W211" s="13" t="e">
        <f>(S211-Q211)/Q211</f>
        <v>#VALUE!</v>
      </c>
      <c r="X211" s="12" t="e">
        <f>S211-R211</f>
        <v>#VALUE!</v>
      </c>
      <c r="Y211" s="13" t="e">
        <f>(S211-R211)/R211</f>
        <v>#VALUE!</v>
      </c>
    </row>
    <row r="212" spans="1:25" s="50" customFormat="1" x14ac:dyDescent="0.35">
      <c r="A212" s="61" t="s">
        <v>79</v>
      </c>
      <c r="B212" s="61" t="s">
        <v>61</v>
      </c>
      <c r="C212" s="63" t="s">
        <v>59</v>
      </c>
      <c r="D212" s="61">
        <v>0</v>
      </c>
      <c r="E212" s="61">
        <v>0</v>
      </c>
      <c r="F212" s="61">
        <v>0</v>
      </c>
      <c r="G212" s="51" t="e">
        <f>F212-C212</f>
        <v>#VALUE!</v>
      </c>
      <c r="H212" s="52" t="e">
        <f>(F212-C212)/C212</f>
        <v>#VALUE!</v>
      </c>
      <c r="I212" s="12">
        <f>F212-D212</f>
        <v>0</v>
      </c>
      <c r="J212" s="13" t="e">
        <f>(F212-D212)/D212</f>
        <v>#DIV/0!</v>
      </c>
      <c r="K212" s="12">
        <f>F212-E212</f>
        <v>0</v>
      </c>
      <c r="L212" s="59" t="e">
        <f>(F212-E212)/E212</f>
        <v>#DIV/0!</v>
      </c>
      <c r="M212" s="73"/>
      <c r="N212" s="61" t="s">
        <v>79</v>
      </c>
      <c r="O212" s="61" t="s">
        <v>61</v>
      </c>
      <c r="P212" s="63" t="s">
        <v>59</v>
      </c>
      <c r="Q212" s="61">
        <v>0</v>
      </c>
      <c r="R212" s="61">
        <v>0</v>
      </c>
      <c r="S212" s="63" t="s">
        <v>59</v>
      </c>
      <c r="T212" s="51" t="e">
        <f>S212-P212</f>
        <v>#VALUE!</v>
      </c>
      <c r="U212" s="52" t="e">
        <f>(S212-P212)/P212</f>
        <v>#VALUE!</v>
      </c>
      <c r="V212" s="12" t="e">
        <f>S212-Q212</f>
        <v>#VALUE!</v>
      </c>
      <c r="W212" s="13" t="e">
        <f>(S212-Q212)/Q212</f>
        <v>#VALUE!</v>
      </c>
      <c r="X212" s="12" t="e">
        <f>S212-R212</f>
        <v>#VALUE!</v>
      </c>
      <c r="Y212" s="59" t="e">
        <f>(S212-R212)/R212</f>
        <v>#VALUE!</v>
      </c>
    </row>
    <row r="213" spans="1:25" s="50" customFormat="1" x14ac:dyDescent="0.35">
      <c r="A213" s="61" t="s">
        <v>81</v>
      </c>
      <c r="B213" s="61" t="s">
        <v>63</v>
      </c>
      <c r="C213" s="63" t="s">
        <v>59</v>
      </c>
      <c r="D213" s="61">
        <v>11</v>
      </c>
      <c r="E213" s="61">
        <v>0</v>
      </c>
      <c r="F213" s="61">
        <v>0</v>
      </c>
      <c r="G213" s="51" t="e">
        <f>F213-C213</f>
        <v>#VALUE!</v>
      </c>
      <c r="H213" s="52" t="e">
        <f>(F213-C213)/C213</f>
        <v>#VALUE!</v>
      </c>
      <c r="I213" s="12">
        <f>F213-D213</f>
        <v>-11</v>
      </c>
      <c r="J213" s="13">
        <f>(F213-D213)/D213</f>
        <v>-1</v>
      </c>
      <c r="K213" s="12">
        <f>F213-E213</f>
        <v>0</v>
      </c>
      <c r="L213" s="59" t="e">
        <f>(F213-E213)/E213</f>
        <v>#DIV/0!</v>
      </c>
      <c r="M213" s="73"/>
      <c r="N213" s="61" t="s">
        <v>81</v>
      </c>
      <c r="O213" s="61" t="s">
        <v>63</v>
      </c>
      <c r="P213" s="63" t="s">
        <v>59</v>
      </c>
      <c r="Q213" s="63" t="s">
        <v>59</v>
      </c>
      <c r="R213" s="61">
        <v>0</v>
      </c>
      <c r="S213" s="63" t="s">
        <v>59</v>
      </c>
      <c r="T213" s="51" t="e">
        <f>S213-P213</f>
        <v>#VALUE!</v>
      </c>
      <c r="U213" s="52" t="e">
        <f>(S213-P213)/P213</f>
        <v>#VALUE!</v>
      </c>
      <c r="V213" s="12" t="e">
        <f>S213-Q213</f>
        <v>#VALUE!</v>
      </c>
      <c r="W213" s="13" t="e">
        <f>(S213-Q213)/Q213</f>
        <v>#VALUE!</v>
      </c>
      <c r="X213" s="12" t="e">
        <f>S213-R213</f>
        <v>#VALUE!</v>
      </c>
      <c r="Y213" s="59" t="e">
        <f>(S213-R213)/R213</f>
        <v>#VALUE!</v>
      </c>
    </row>
    <row r="215" spans="1:25" x14ac:dyDescent="0.35">
      <c r="A215" s="44" t="s">
        <v>95</v>
      </c>
      <c r="N215" s="44" t="s">
        <v>95</v>
      </c>
    </row>
    <row r="216" spans="1:25" x14ac:dyDescent="0.35">
      <c r="A216" s="45" t="s">
        <v>100</v>
      </c>
      <c r="N216" s="45" t="s">
        <v>100</v>
      </c>
    </row>
    <row r="217" spans="1:25" x14ac:dyDescent="0.35">
      <c r="A217" s="28"/>
      <c r="B217" s="29"/>
      <c r="C217" s="14">
        <v>2019</v>
      </c>
      <c r="D217" s="15">
        <v>2020</v>
      </c>
      <c r="E217" s="17">
        <v>2024</v>
      </c>
      <c r="F217" s="18">
        <v>2025</v>
      </c>
      <c r="G217" s="77"/>
      <c r="H217" s="78"/>
      <c r="I217" s="78"/>
      <c r="J217" s="78"/>
      <c r="K217" s="78"/>
      <c r="L217" s="79"/>
      <c r="M217" s="66"/>
      <c r="N217" s="28"/>
      <c r="O217" s="29"/>
      <c r="P217" s="14">
        <v>2019</v>
      </c>
      <c r="Q217" s="15">
        <v>2020</v>
      </c>
      <c r="R217" s="17">
        <v>2024</v>
      </c>
      <c r="S217" s="18">
        <v>2025</v>
      </c>
      <c r="T217" s="77"/>
      <c r="U217" s="78"/>
      <c r="V217" s="78"/>
      <c r="W217" s="78"/>
      <c r="X217" s="78"/>
      <c r="Y217" s="79"/>
    </row>
    <row r="218" spans="1:25" x14ac:dyDescent="0.35">
      <c r="A218" s="28"/>
      <c r="B218" s="29"/>
      <c r="C218" s="6" t="s">
        <v>26</v>
      </c>
      <c r="D218" s="8" t="s">
        <v>26</v>
      </c>
      <c r="E218" s="9" t="s">
        <v>26</v>
      </c>
      <c r="F218" s="10" t="s">
        <v>26</v>
      </c>
      <c r="G218" s="19" t="s">
        <v>54</v>
      </c>
      <c r="H218" s="19"/>
      <c r="I218" s="19"/>
      <c r="J218" s="19"/>
      <c r="K218" s="19"/>
      <c r="L218" s="19"/>
      <c r="M218" s="67"/>
      <c r="N218" s="28"/>
      <c r="O218" s="29"/>
      <c r="P218" s="6" t="s">
        <v>27</v>
      </c>
      <c r="Q218" s="8" t="s">
        <v>27</v>
      </c>
      <c r="R218" s="9" t="s">
        <v>27</v>
      </c>
      <c r="S218" s="10" t="s">
        <v>27</v>
      </c>
      <c r="T218" s="19" t="s">
        <v>54</v>
      </c>
      <c r="U218" s="19"/>
      <c r="V218" s="19"/>
      <c r="W218" s="19"/>
      <c r="X218" s="19"/>
      <c r="Y218" s="19"/>
    </row>
    <row r="219" spans="1:25" s="7" customFormat="1" x14ac:dyDescent="0.35">
      <c r="A219" s="30"/>
      <c r="B219" s="31"/>
      <c r="C219" s="32" t="s">
        <v>28</v>
      </c>
      <c r="D219" s="33" t="s">
        <v>28</v>
      </c>
      <c r="E219" s="34" t="s">
        <v>28</v>
      </c>
      <c r="F219" s="35" t="s">
        <v>28</v>
      </c>
      <c r="G219" s="19" t="s">
        <v>55</v>
      </c>
      <c r="H219" s="19"/>
      <c r="I219" s="20" t="s">
        <v>56</v>
      </c>
      <c r="J219" s="20"/>
      <c r="K219" s="19" t="s">
        <v>57</v>
      </c>
      <c r="L219" s="19"/>
      <c r="M219" s="68"/>
      <c r="N219" s="30"/>
      <c r="O219" s="31"/>
      <c r="P219" s="32" t="s">
        <v>29</v>
      </c>
      <c r="Q219" s="33" t="s">
        <v>29</v>
      </c>
      <c r="R219" s="34" t="s">
        <v>29</v>
      </c>
      <c r="S219" s="35" t="s">
        <v>29</v>
      </c>
      <c r="T219" s="19" t="s">
        <v>55</v>
      </c>
      <c r="U219" s="19"/>
      <c r="V219" s="20" t="s">
        <v>56</v>
      </c>
      <c r="W219" s="20"/>
      <c r="X219" s="19" t="s">
        <v>57</v>
      </c>
      <c r="Y219" s="19"/>
    </row>
    <row r="220" spans="1:25" x14ac:dyDescent="0.35">
      <c r="A220" s="60" t="s">
        <v>31</v>
      </c>
      <c r="B220" s="60" t="s">
        <v>77</v>
      </c>
      <c r="C220" s="62">
        <v>11393</v>
      </c>
      <c r="D220" s="62">
        <v>6327</v>
      </c>
      <c r="E220" s="62">
        <v>8359</v>
      </c>
      <c r="F220" s="62">
        <v>8925</v>
      </c>
      <c r="G220" s="12">
        <f>F220-C220</f>
        <v>-2468</v>
      </c>
      <c r="H220" s="13">
        <f>(F220-C220)/C220</f>
        <v>-0.21662424295620117</v>
      </c>
      <c r="I220" s="12">
        <f>F220-D220</f>
        <v>2598</v>
      </c>
      <c r="J220" s="13">
        <f>(F220-D220)/D220</f>
        <v>0.41062114746325273</v>
      </c>
      <c r="K220" s="12">
        <f>F220-E220</f>
        <v>566</v>
      </c>
      <c r="L220" s="13">
        <f>(F220-E220)/E220</f>
        <v>6.77114487378873E-2</v>
      </c>
      <c r="M220" s="72"/>
      <c r="N220" s="60" t="s">
        <v>31</v>
      </c>
      <c r="O220" s="60" t="s">
        <v>77</v>
      </c>
      <c r="P220" s="62">
        <v>11552</v>
      </c>
      <c r="Q220" s="62">
        <v>7101</v>
      </c>
      <c r="R220" s="62">
        <v>9252</v>
      </c>
      <c r="S220" s="62">
        <v>8719</v>
      </c>
      <c r="T220" s="12">
        <f>S220-P220</f>
        <v>-2833</v>
      </c>
      <c r="U220" s="13">
        <f>(S220-P220)/P220</f>
        <v>-0.24523891966759004</v>
      </c>
      <c r="V220" s="12">
        <f>S220-Q220</f>
        <v>1618</v>
      </c>
      <c r="W220" s="13">
        <f>(S220-Q220)/Q220</f>
        <v>0.22785523165751304</v>
      </c>
      <c r="X220" s="12">
        <f>S220-R220</f>
        <v>-533</v>
      </c>
      <c r="Y220" s="13">
        <f>(S220-R220)/R220</f>
        <v>-5.7609165585819279E-2</v>
      </c>
    </row>
    <row r="221" spans="1:25" s="50" customFormat="1" x14ac:dyDescent="0.35">
      <c r="A221" s="61" t="s">
        <v>93</v>
      </c>
      <c r="B221" s="61" t="s">
        <v>78</v>
      </c>
      <c r="C221" s="61">
        <v>9432</v>
      </c>
      <c r="D221" s="61">
        <v>5324</v>
      </c>
      <c r="E221" s="61">
        <v>7232</v>
      </c>
      <c r="F221" s="61">
        <v>7681</v>
      </c>
      <c r="G221" s="51">
        <f>F221-C221</f>
        <v>-1751</v>
      </c>
      <c r="H221" s="52">
        <f>(F221-C221)/C221</f>
        <v>-0.18564461407972857</v>
      </c>
      <c r="I221" s="12">
        <f>F221-D221</f>
        <v>2357</v>
      </c>
      <c r="J221" s="13">
        <f>(F221-D221)/D221</f>
        <v>0.44271224643125467</v>
      </c>
      <c r="K221" s="12">
        <f t="shared" ref="K221:K222" si="36">F221-E221</f>
        <v>449</v>
      </c>
      <c r="L221" s="59">
        <f t="shared" ref="L221:L222" si="37">(F221-E221)/E221</f>
        <v>6.2085176991150445E-2</v>
      </c>
      <c r="M221" s="73"/>
      <c r="N221" s="61" t="s">
        <v>93</v>
      </c>
      <c r="O221" s="61" t="s">
        <v>78</v>
      </c>
      <c r="P221" s="61">
        <v>9382</v>
      </c>
      <c r="Q221" s="61">
        <v>5804</v>
      </c>
      <c r="R221" s="61">
        <v>6935</v>
      </c>
      <c r="S221" s="61">
        <v>7129</v>
      </c>
      <c r="T221" s="51">
        <f>S221-P221</f>
        <v>-2253</v>
      </c>
      <c r="U221" s="52">
        <f>(S221-P221)/P221</f>
        <v>-0.24014069494777232</v>
      </c>
      <c r="V221" s="12">
        <f>S221-Q221</f>
        <v>1325</v>
      </c>
      <c r="W221" s="13">
        <f>(S221-Q221)/Q221</f>
        <v>0.2282908339076499</v>
      </c>
      <c r="X221" s="12">
        <f t="shared" ref="X221:X222" si="38">S221-R221</f>
        <v>194</v>
      </c>
      <c r="Y221" s="59">
        <f t="shared" ref="Y221:Y222" si="39">(S221-R221)/R221</f>
        <v>2.797404470079308E-2</v>
      </c>
    </row>
    <row r="222" spans="1:25" s="50" customFormat="1" x14ac:dyDescent="0.35">
      <c r="A222" s="61" t="s">
        <v>58</v>
      </c>
      <c r="B222" s="61" t="s">
        <v>58</v>
      </c>
      <c r="C222" s="61">
        <v>9280</v>
      </c>
      <c r="D222" s="61">
        <v>5177</v>
      </c>
      <c r="E222" s="61">
        <v>7190</v>
      </c>
      <c r="F222" s="61">
        <v>7607</v>
      </c>
      <c r="G222" s="51">
        <f>F222-C222</f>
        <v>-1673</v>
      </c>
      <c r="H222" s="52">
        <f>(F222-C222)/C222</f>
        <v>-0.1802801724137931</v>
      </c>
      <c r="I222" s="51">
        <f>F222-D222</f>
        <v>2430</v>
      </c>
      <c r="J222" s="52">
        <f>(F222-D222)/D222</f>
        <v>0.46938381301912302</v>
      </c>
      <c r="K222" s="51">
        <f t="shared" si="36"/>
        <v>417</v>
      </c>
      <c r="L222" s="52">
        <f t="shared" si="37"/>
        <v>5.7997218358831711E-2</v>
      </c>
      <c r="M222" s="73"/>
      <c r="N222" s="61" t="s">
        <v>58</v>
      </c>
      <c r="O222" s="61" t="s">
        <v>58</v>
      </c>
      <c r="P222" s="61">
        <v>9263</v>
      </c>
      <c r="Q222" s="61">
        <v>5762</v>
      </c>
      <c r="R222" s="61">
        <v>6863</v>
      </c>
      <c r="S222" s="61">
        <v>7068</v>
      </c>
      <c r="T222" s="51">
        <f>S222-P222</f>
        <v>-2195</v>
      </c>
      <c r="U222" s="52">
        <f>(S222-P222)/P222</f>
        <v>-0.23696426643635971</v>
      </c>
      <c r="V222" s="51">
        <f>S222-Q222</f>
        <v>1306</v>
      </c>
      <c r="W222" s="52">
        <f>(S222-Q222)/Q222</f>
        <v>0.22665741062131203</v>
      </c>
      <c r="X222" s="51">
        <f t="shared" si="38"/>
        <v>205</v>
      </c>
      <c r="Y222" s="52">
        <f t="shared" si="39"/>
        <v>2.9870319102433339E-2</v>
      </c>
    </row>
    <row r="223" spans="1:25" s="50" customFormat="1" x14ac:dyDescent="0.35">
      <c r="A223" s="61" t="s">
        <v>89</v>
      </c>
      <c r="B223" s="61" t="s">
        <v>71</v>
      </c>
      <c r="C223" s="61">
        <v>721</v>
      </c>
      <c r="D223" s="61">
        <v>396</v>
      </c>
      <c r="E223" s="61">
        <v>309</v>
      </c>
      <c r="F223" s="61">
        <v>375</v>
      </c>
      <c r="G223" s="51">
        <f>F223-C223</f>
        <v>-346</v>
      </c>
      <c r="H223" s="52">
        <f>(F223-C223)/C223</f>
        <v>-0.47988904299583912</v>
      </c>
      <c r="I223" s="12">
        <f>F223-D223</f>
        <v>-21</v>
      </c>
      <c r="J223" s="13">
        <f>(F223-D223)/D223</f>
        <v>-5.3030303030303032E-2</v>
      </c>
      <c r="K223" s="12">
        <f>F223-E223</f>
        <v>66</v>
      </c>
      <c r="L223" s="13">
        <f>(F223-E223)/E223</f>
        <v>0.21359223300970873</v>
      </c>
      <c r="M223" s="73"/>
      <c r="N223" s="61" t="s">
        <v>89</v>
      </c>
      <c r="O223" s="61" t="s">
        <v>71</v>
      </c>
      <c r="P223" s="61">
        <v>485</v>
      </c>
      <c r="Q223" s="61">
        <v>445</v>
      </c>
      <c r="R223" s="61">
        <v>381</v>
      </c>
      <c r="S223" s="61">
        <v>366</v>
      </c>
      <c r="T223" s="51">
        <f>S223-P223</f>
        <v>-119</v>
      </c>
      <c r="U223" s="52">
        <f>(S223-P223)/P223</f>
        <v>-0.24536082474226803</v>
      </c>
      <c r="V223" s="12">
        <f>S223-Q223</f>
        <v>-79</v>
      </c>
      <c r="W223" s="13">
        <f>(S223-Q223)/Q223</f>
        <v>-0.17752808988764046</v>
      </c>
      <c r="X223" s="12">
        <f>S223-R223</f>
        <v>-15</v>
      </c>
      <c r="Y223" s="13">
        <f>(S223-R223)/R223</f>
        <v>-3.937007874015748E-2</v>
      </c>
    </row>
    <row r="224" spans="1:25" s="50" customFormat="1" x14ac:dyDescent="0.35">
      <c r="A224" s="61" t="s">
        <v>76</v>
      </c>
      <c r="B224" s="61" t="s">
        <v>76</v>
      </c>
      <c r="C224" s="61">
        <v>712</v>
      </c>
      <c r="D224" s="61">
        <v>385</v>
      </c>
      <c r="E224" s="61">
        <v>301</v>
      </c>
      <c r="F224" s="63" t="s">
        <v>59</v>
      </c>
      <c r="G224" s="51" t="e">
        <f>F224-C224</f>
        <v>#VALUE!</v>
      </c>
      <c r="H224" s="52" t="e">
        <f>(F224-C224)/C224</f>
        <v>#VALUE!</v>
      </c>
      <c r="I224" s="12" t="e">
        <f>F224-D224</f>
        <v>#VALUE!</v>
      </c>
      <c r="J224" s="13" t="e">
        <f>(F224-D224)/D224</f>
        <v>#VALUE!</v>
      </c>
      <c r="K224" s="12" t="e">
        <f>F224-E224</f>
        <v>#VALUE!</v>
      </c>
      <c r="L224" s="59" t="e">
        <f>(F224-E224)/E224</f>
        <v>#VALUE!</v>
      </c>
      <c r="M224" s="75"/>
      <c r="N224" s="61" t="s">
        <v>76</v>
      </c>
      <c r="O224" s="61" t="s">
        <v>76</v>
      </c>
      <c r="P224" s="61">
        <v>485</v>
      </c>
      <c r="Q224" s="63" t="s">
        <v>59</v>
      </c>
      <c r="R224" s="63" t="s">
        <v>59</v>
      </c>
      <c r="S224" s="63" t="s">
        <v>59</v>
      </c>
      <c r="T224" s="51" t="e">
        <f>S224-P224</f>
        <v>#VALUE!</v>
      </c>
      <c r="U224" s="52" t="e">
        <f>(S224-P224)/P224</f>
        <v>#VALUE!</v>
      </c>
      <c r="V224" s="12" t="e">
        <f>S224-Q224</f>
        <v>#VALUE!</v>
      </c>
      <c r="W224" s="13" t="e">
        <f>(S224-Q224)/Q224</f>
        <v>#VALUE!</v>
      </c>
      <c r="X224" s="12" t="e">
        <f>S224-R224</f>
        <v>#VALUE!</v>
      </c>
      <c r="Y224" s="59" t="e">
        <f>(S224-R224)/R224</f>
        <v>#VALUE!</v>
      </c>
    </row>
    <row r="225" spans="1:25" s="50" customFormat="1" x14ac:dyDescent="0.35">
      <c r="A225" s="61" t="s">
        <v>80</v>
      </c>
      <c r="B225" s="61" t="s">
        <v>62</v>
      </c>
      <c r="C225" s="61">
        <v>510</v>
      </c>
      <c r="D225" s="61">
        <v>119</v>
      </c>
      <c r="E225" s="61">
        <v>133</v>
      </c>
      <c r="F225" s="61">
        <v>123</v>
      </c>
      <c r="G225" s="51">
        <f>F225-C225</f>
        <v>-387</v>
      </c>
      <c r="H225" s="52">
        <f>(F225-C225)/C225</f>
        <v>-0.75882352941176467</v>
      </c>
      <c r="I225" s="12">
        <f>F225-D225</f>
        <v>4</v>
      </c>
      <c r="J225" s="13">
        <f>(F225-D225)/D225</f>
        <v>3.3613445378151259E-2</v>
      </c>
      <c r="K225" s="12">
        <f>F225-E225</f>
        <v>-10</v>
      </c>
      <c r="L225" s="13">
        <f>(F225-E225)/E225</f>
        <v>-7.5187969924812026E-2</v>
      </c>
      <c r="M225" s="73"/>
      <c r="N225" s="61" t="s">
        <v>80</v>
      </c>
      <c r="O225" s="61" t="s">
        <v>62</v>
      </c>
      <c r="P225" s="61">
        <v>492</v>
      </c>
      <c r="Q225" s="61">
        <v>180</v>
      </c>
      <c r="R225" s="61">
        <v>357</v>
      </c>
      <c r="S225" s="61">
        <v>290</v>
      </c>
      <c r="T225" s="51">
        <f>S225-P225</f>
        <v>-202</v>
      </c>
      <c r="U225" s="52">
        <f>(S225-P225)/P225</f>
        <v>-0.41056910569105692</v>
      </c>
      <c r="V225" s="12">
        <f>S225-Q225</f>
        <v>110</v>
      </c>
      <c r="W225" s="13">
        <f>(S225-Q225)/Q225</f>
        <v>0.61111111111111116</v>
      </c>
      <c r="X225" s="12">
        <f>S225-R225</f>
        <v>-67</v>
      </c>
      <c r="Y225" s="13">
        <f>(S225-R225)/R225</f>
        <v>-0.1876750700280112</v>
      </c>
    </row>
    <row r="226" spans="1:25" s="50" customFormat="1" x14ac:dyDescent="0.35">
      <c r="A226" s="61" t="s">
        <v>90</v>
      </c>
      <c r="B226" s="61" t="s">
        <v>72</v>
      </c>
      <c r="C226" s="61">
        <v>310</v>
      </c>
      <c r="D226" s="61">
        <v>19</v>
      </c>
      <c r="E226" s="61">
        <v>21</v>
      </c>
      <c r="F226" s="61">
        <v>29</v>
      </c>
      <c r="G226" s="51">
        <f>F226-C226</f>
        <v>-281</v>
      </c>
      <c r="H226" s="52">
        <f>(F226-C226)/C226</f>
        <v>-0.90645161290322585</v>
      </c>
      <c r="I226" s="12">
        <f>F226-D226</f>
        <v>10</v>
      </c>
      <c r="J226" s="13">
        <f>(F226-D226)/D226</f>
        <v>0.52631578947368418</v>
      </c>
      <c r="K226" s="12">
        <f>F226-E226</f>
        <v>8</v>
      </c>
      <c r="L226" s="13">
        <f>(F226-E226)/E226</f>
        <v>0.38095238095238093</v>
      </c>
      <c r="M226" s="73"/>
      <c r="N226" s="61" t="s">
        <v>90</v>
      </c>
      <c r="O226" s="61" t="s">
        <v>72</v>
      </c>
      <c r="P226" s="61">
        <v>163</v>
      </c>
      <c r="Q226" s="61">
        <v>147</v>
      </c>
      <c r="R226" s="61">
        <v>558</v>
      </c>
      <c r="S226" s="61">
        <v>345</v>
      </c>
      <c r="T226" s="51">
        <f>S226-P226</f>
        <v>182</v>
      </c>
      <c r="U226" s="52">
        <f>(S226-P226)/P226</f>
        <v>1.1165644171779141</v>
      </c>
      <c r="V226" s="12">
        <f>S226-Q226</f>
        <v>198</v>
      </c>
      <c r="W226" s="13">
        <f>(S226-Q226)/Q226</f>
        <v>1.346938775510204</v>
      </c>
      <c r="X226" s="12">
        <f>S226-R226</f>
        <v>-213</v>
      </c>
      <c r="Y226" s="13">
        <f>(S226-R226)/R226</f>
        <v>-0.38172043010752688</v>
      </c>
    </row>
    <row r="227" spans="1:25" s="50" customFormat="1" x14ac:dyDescent="0.35">
      <c r="A227" s="61" t="s">
        <v>86</v>
      </c>
      <c r="B227" s="61" t="s">
        <v>68</v>
      </c>
      <c r="C227" s="61">
        <v>154</v>
      </c>
      <c r="D227" s="61">
        <v>127</v>
      </c>
      <c r="E227" s="61">
        <v>219</v>
      </c>
      <c r="F227" s="61">
        <v>207</v>
      </c>
      <c r="G227" s="51">
        <f>F227-C227</f>
        <v>53</v>
      </c>
      <c r="H227" s="52">
        <f>(F227-C227)/C227</f>
        <v>0.34415584415584416</v>
      </c>
      <c r="I227" s="12">
        <f>F227-D227</f>
        <v>80</v>
      </c>
      <c r="J227" s="13">
        <f>(F227-D227)/D227</f>
        <v>0.62992125984251968</v>
      </c>
      <c r="K227" s="12">
        <f>F227-E227</f>
        <v>-12</v>
      </c>
      <c r="L227" s="13">
        <f>(F227-E227)/E227</f>
        <v>-5.4794520547945202E-2</v>
      </c>
      <c r="M227" s="73"/>
      <c r="N227" s="61" t="s">
        <v>86</v>
      </c>
      <c r="O227" s="61" t="s">
        <v>68</v>
      </c>
      <c r="P227" s="61">
        <v>84</v>
      </c>
      <c r="Q227" s="61">
        <v>170</v>
      </c>
      <c r="R227" s="61">
        <v>301</v>
      </c>
      <c r="S227" s="61">
        <v>141</v>
      </c>
      <c r="T227" s="51">
        <f>S227-P227</f>
        <v>57</v>
      </c>
      <c r="U227" s="52">
        <f>(S227-P227)/P227</f>
        <v>0.6785714285714286</v>
      </c>
      <c r="V227" s="12">
        <f>S227-Q227</f>
        <v>-29</v>
      </c>
      <c r="W227" s="13">
        <f>(S227-Q227)/Q227</f>
        <v>-0.17058823529411765</v>
      </c>
      <c r="X227" s="12">
        <f>S227-R227</f>
        <v>-160</v>
      </c>
      <c r="Y227" s="13">
        <f>(S227-R227)/R227</f>
        <v>-0.53156146179401997</v>
      </c>
    </row>
    <row r="228" spans="1:25" s="50" customFormat="1" x14ac:dyDescent="0.35">
      <c r="A228" s="61" t="s">
        <v>75</v>
      </c>
      <c r="B228" s="61" t="s">
        <v>75</v>
      </c>
      <c r="C228" s="63" t="s">
        <v>59</v>
      </c>
      <c r="D228" s="61">
        <v>127</v>
      </c>
      <c r="E228" s="63" t="s">
        <v>59</v>
      </c>
      <c r="F228" s="63" t="s">
        <v>59</v>
      </c>
      <c r="G228" s="51" t="e">
        <f>F228-C228</f>
        <v>#VALUE!</v>
      </c>
      <c r="H228" s="52" t="e">
        <f>(F228-C228)/C228</f>
        <v>#VALUE!</v>
      </c>
      <c r="I228" s="12" t="e">
        <f>F228-D228</f>
        <v>#VALUE!</v>
      </c>
      <c r="J228" s="13" t="e">
        <f>(F228-D228)/D228</f>
        <v>#VALUE!</v>
      </c>
      <c r="K228" s="12" t="e">
        <f>F228-E228</f>
        <v>#VALUE!</v>
      </c>
      <c r="L228" s="13" t="e">
        <f>(F228-E228)/E228</f>
        <v>#VALUE!</v>
      </c>
      <c r="M228" s="75"/>
      <c r="N228" s="61" t="s">
        <v>75</v>
      </c>
      <c r="O228" s="61" t="s">
        <v>75</v>
      </c>
      <c r="P228" s="63" t="s">
        <v>59</v>
      </c>
      <c r="Q228" s="61">
        <v>170</v>
      </c>
      <c r="R228" s="63" t="s">
        <v>59</v>
      </c>
      <c r="S228" s="61">
        <v>141</v>
      </c>
      <c r="T228" s="51" t="e">
        <f>S228-P228</f>
        <v>#VALUE!</v>
      </c>
      <c r="U228" s="52" t="e">
        <f>(S228-P228)/P228</f>
        <v>#VALUE!</v>
      </c>
      <c r="V228" s="12">
        <f>S228-Q228</f>
        <v>-29</v>
      </c>
      <c r="W228" s="13">
        <f>(S228-Q228)/Q228</f>
        <v>-0.17058823529411765</v>
      </c>
      <c r="X228" s="12" t="e">
        <f>S228-R228</f>
        <v>#VALUE!</v>
      </c>
      <c r="Y228" s="13" t="e">
        <f>(S228-R228)/R228</f>
        <v>#VALUE!</v>
      </c>
    </row>
    <row r="229" spans="1:25" s="50" customFormat="1" x14ac:dyDescent="0.35">
      <c r="A229" s="61" t="s">
        <v>84</v>
      </c>
      <c r="B229" s="61" t="s">
        <v>66</v>
      </c>
      <c r="C229" s="61">
        <v>78</v>
      </c>
      <c r="D229" s="61">
        <v>137</v>
      </c>
      <c r="E229" s="61">
        <v>101</v>
      </c>
      <c r="F229" s="61">
        <v>179</v>
      </c>
      <c r="G229" s="51">
        <f>F229-C229</f>
        <v>101</v>
      </c>
      <c r="H229" s="52">
        <f>(F229-C229)/C229</f>
        <v>1.2948717948717949</v>
      </c>
      <c r="I229" s="12">
        <f>F229-D229</f>
        <v>42</v>
      </c>
      <c r="J229" s="13">
        <f>(F229-D229)/D229</f>
        <v>0.30656934306569344</v>
      </c>
      <c r="K229" s="12">
        <f>F229-E229</f>
        <v>78</v>
      </c>
      <c r="L229" s="13">
        <f>(F229-E229)/E229</f>
        <v>0.7722772277227723</v>
      </c>
      <c r="M229" s="73"/>
      <c r="N229" s="61" t="s">
        <v>84</v>
      </c>
      <c r="O229" s="61" t="s">
        <v>66</v>
      </c>
      <c r="P229" s="61">
        <v>23</v>
      </c>
      <c r="Q229" s="61">
        <v>98</v>
      </c>
      <c r="R229" s="61">
        <v>132</v>
      </c>
      <c r="S229" s="61">
        <v>94</v>
      </c>
      <c r="T229" s="51">
        <f>S229-P229</f>
        <v>71</v>
      </c>
      <c r="U229" s="52">
        <f>(S229-P229)/P229</f>
        <v>3.0869565217391304</v>
      </c>
      <c r="V229" s="12">
        <f>S229-Q229</f>
        <v>-4</v>
      </c>
      <c r="W229" s="13">
        <f>(S229-Q229)/Q229</f>
        <v>-4.0816326530612242E-2</v>
      </c>
      <c r="X229" s="12">
        <f>S229-R229</f>
        <v>-38</v>
      </c>
      <c r="Y229" s="13">
        <f>(S229-R229)/R229</f>
        <v>-0.2878787878787879</v>
      </c>
    </row>
    <row r="230" spans="1:25" s="50" customFormat="1" x14ac:dyDescent="0.35">
      <c r="A230" s="61" t="s">
        <v>88</v>
      </c>
      <c r="B230" s="61" t="s">
        <v>70</v>
      </c>
      <c r="C230" s="61">
        <v>98</v>
      </c>
      <c r="D230" s="61">
        <v>52</v>
      </c>
      <c r="E230" s="61">
        <v>49</v>
      </c>
      <c r="F230" s="61">
        <v>140</v>
      </c>
      <c r="G230" s="51">
        <f>F230-C230</f>
        <v>42</v>
      </c>
      <c r="H230" s="52">
        <f>(F230-C230)/C230</f>
        <v>0.42857142857142855</v>
      </c>
      <c r="I230" s="12">
        <f>F230-D230</f>
        <v>88</v>
      </c>
      <c r="J230" s="13">
        <f>(F230-D230)/D230</f>
        <v>1.6923076923076923</v>
      </c>
      <c r="K230" s="12">
        <f>F230-E230</f>
        <v>91</v>
      </c>
      <c r="L230" s="13">
        <f>(F230-E230)/E230</f>
        <v>1.8571428571428572</v>
      </c>
      <c r="M230" s="73"/>
      <c r="N230" s="61" t="s">
        <v>88</v>
      </c>
      <c r="O230" s="61" t="s">
        <v>70</v>
      </c>
      <c r="P230" s="61">
        <v>98</v>
      </c>
      <c r="Q230" s="61">
        <v>70</v>
      </c>
      <c r="R230" s="61">
        <v>70</v>
      </c>
      <c r="S230" s="61">
        <v>119</v>
      </c>
      <c r="T230" s="51">
        <f>S230-P230</f>
        <v>21</v>
      </c>
      <c r="U230" s="52">
        <f>(S230-P230)/P230</f>
        <v>0.21428571428571427</v>
      </c>
      <c r="V230" s="12">
        <f>S230-Q230</f>
        <v>49</v>
      </c>
      <c r="W230" s="13">
        <f>(S230-Q230)/Q230</f>
        <v>0.7</v>
      </c>
      <c r="X230" s="12">
        <f>S230-R230</f>
        <v>49</v>
      </c>
      <c r="Y230" s="13">
        <f>(S230-R230)/R230</f>
        <v>0.7</v>
      </c>
    </row>
    <row r="231" spans="1:25" s="50" customFormat="1" x14ac:dyDescent="0.35">
      <c r="A231" s="61" t="s">
        <v>85</v>
      </c>
      <c r="B231" s="61" t="s">
        <v>67</v>
      </c>
      <c r="C231" s="63" t="s">
        <v>59</v>
      </c>
      <c r="D231" s="63" t="s">
        <v>59</v>
      </c>
      <c r="E231" s="63" t="s">
        <v>59</v>
      </c>
      <c r="F231" s="61">
        <v>53</v>
      </c>
      <c r="G231" s="51" t="e">
        <f>F231-C231</f>
        <v>#VALUE!</v>
      </c>
      <c r="H231" s="52" t="e">
        <f>(F231-C231)/C231</f>
        <v>#VALUE!</v>
      </c>
      <c r="I231" s="12" t="e">
        <f>F231-D231</f>
        <v>#VALUE!</v>
      </c>
      <c r="J231" s="13" t="e">
        <f>(F231-D231)/D231</f>
        <v>#VALUE!</v>
      </c>
      <c r="K231" s="12" t="e">
        <f>F231-E231</f>
        <v>#VALUE!</v>
      </c>
      <c r="L231" s="13" t="e">
        <f>(F231-E231)/E231</f>
        <v>#VALUE!</v>
      </c>
      <c r="M231" s="73"/>
      <c r="N231" s="61" t="s">
        <v>85</v>
      </c>
      <c r="O231" s="61" t="s">
        <v>67</v>
      </c>
      <c r="P231" s="63" t="s">
        <v>59</v>
      </c>
      <c r="Q231" s="61">
        <v>33</v>
      </c>
      <c r="R231" s="63" t="s">
        <v>59</v>
      </c>
      <c r="S231" s="61">
        <v>103</v>
      </c>
      <c r="T231" s="51" t="e">
        <f>S231-P231</f>
        <v>#VALUE!</v>
      </c>
      <c r="U231" s="52" t="e">
        <f>(S231-P231)/P231</f>
        <v>#VALUE!</v>
      </c>
      <c r="V231" s="12">
        <f>S231-Q231</f>
        <v>70</v>
      </c>
      <c r="W231" s="13">
        <f>(S231-Q231)/Q231</f>
        <v>2.1212121212121211</v>
      </c>
      <c r="X231" s="12" t="e">
        <f>S231-R231</f>
        <v>#VALUE!</v>
      </c>
      <c r="Y231" s="13" t="e">
        <f>(S231-R231)/R231</f>
        <v>#VALUE!</v>
      </c>
    </row>
    <row r="232" spans="1:25" s="50" customFormat="1" x14ac:dyDescent="0.35">
      <c r="A232" s="61" t="s">
        <v>94</v>
      </c>
      <c r="B232" s="61" t="s">
        <v>60</v>
      </c>
      <c r="C232" s="61">
        <v>152</v>
      </c>
      <c r="D232" s="61">
        <v>147</v>
      </c>
      <c r="E232" s="61">
        <v>42</v>
      </c>
      <c r="F232" s="61">
        <v>74</v>
      </c>
      <c r="G232" s="51">
        <f>F232-C232</f>
        <v>-78</v>
      </c>
      <c r="H232" s="52">
        <f>(F232-C232)/C232</f>
        <v>-0.51315789473684215</v>
      </c>
      <c r="I232" s="12">
        <f>F232-D232</f>
        <v>-73</v>
      </c>
      <c r="J232" s="13">
        <f>(F232-D232)/D232</f>
        <v>-0.49659863945578231</v>
      </c>
      <c r="K232" s="12">
        <f>F232-E232</f>
        <v>32</v>
      </c>
      <c r="L232" s="13">
        <f>(F232-E232)/E232</f>
        <v>0.76190476190476186</v>
      </c>
      <c r="M232" s="73"/>
      <c r="N232" s="61" t="s">
        <v>94</v>
      </c>
      <c r="O232" s="61" t="s">
        <v>60</v>
      </c>
      <c r="P232" s="61">
        <v>119</v>
      </c>
      <c r="Q232" s="61">
        <v>42</v>
      </c>
      <c r="R232" s="61">
        <v>72</v>
      </c>
      <c r="S232" s="61">
        <v>61</v>
      </c>
      <c r="T232" s="51">
        <f>S232-P232</f>
        <v>-58</v>
      </c>
      <c r="U232" s="52">
        <f>(S232-P232)/P232</f>
        <v>-0.48739495798319327</v>
      </c>
      <c r="V232" s="12">
        <f>S232-Q232</f>
        <v>19</v>
      </c>
      <c r="W232" s="13">
        <f>(S232-Q232)/Q232</f>
        <v>0.45238095238095238</v>
      </c>
      <c r="X232" s="12">
        <f>S232-R232</f>
        <v>-11</v>
      </c>
      <c r="Y232" s="13">
        <f>(S232-R232)/R232</f>
        <v>-0.15277777777777779</v>
      </c>
    </row>
    <row r="233" spans="1:25" s="50" customFormat="1" x14ac:dyDescent="0.35">
      <c r="A233" s="61" t="s">
        <v>92</v>
      </c>
      <c r="B233" s="61" t="s">
        <v>74</v>
      </c>
      <c r="C233" s="61">
        <v>27</v>
      </c>
      <c r="D233" s="61">
        <v>9</v>
      </c>
      <c r="E233" s="63" t="s">
        <v>59</v>
      </c>
      <c r="F233" s="61">
        <v>31</v>
      </c>
      <c r="G233" s="51">
        <f>F233-C233</f>
        <v>4</v>
      </c>
      <c r="H233" s="52">
        <f>(F233-C233)/C233</f>
        <v>0.14814814814814814</v>
      </c>
      <c r="I233" s="12">
        <f>F233-D233</f>
        <v>22</v>
      </c>
      <c r="J233" s="13">
        <f>(F233-D233)/D233</f>
        <v>2.4444444444444446</v>
      </c>
      <c r="K233" s="12" t="e">
        <f>F233-E233</f>
        <v>#VALUE!</v>
      </c>
      <c r="L233" s="59" t="e">
        <f>(F233-E233)/E233</f>
        <v>#VALUE!</v>
      </c>
      <c r="M233" s="73"/>
      <c r="N233" s="61" t="s">
        <v>92</v>
      </c>
      <c r="O233" s="61" t="s">
        <v>74</v>
      </c>
      <c r="P233" s="61">
        <v>26</v>
      </c>
      <c r="Q233" s="61">
        <v>52</v>
      </c>
      <c r="R233" s="61">
        <v>54</v>
      </c>
      <c r="S233" s="61">
        <v>51</v>
      </c>
      <c r="T233" s="51">
        <f>S233-P233</f>
        <v>25</v>
      </c>
      <c r="U233" s="52">
        <f>(S233-P233)/P233</f>
        <v>0.96153846153846156</v>
      </c>
      <c r="V233" s="12">
        <f>S233-Q233</f>
        <v>-1</v>
      </c>
      <c r="W233" s="13">
        <f>(S233-Q233)/Q233</f>
        <v>-1.9230769230769232E-2</v>
      </c>
      <c r="X233" s="12">
        <f>S233-R233</f>
        <v>-3</v>
      </c>
      <c r="Y233" s="59">
        <f>(S233-R233)/R233</f>
        <v>-5.5555555555555552E-2</v>
      </c>
    </row>
    <row r="234" spans="1:25" s="50" customFormat="1" x14ac:dyDescent="0.35">
      <c r="A234" s="61" t="s">
        <v>83</v>
      </c>
      <c r="B234" s="61" t="s">
        <v>65</v>
      </c>
      <c r="C234" s="63" t="s">
        <v>59</v>
      </c>
      <c r="D234" s="63" t="s">
        <v>59</v>
      </c>
      <c r="E234" s="61">
        <v>29</v>
      </c>
      <c r="F234" s="61">
        <v>22</v>
      </c>
      <c r="G234" s="51" t="e">
        <f>F234-C234</f>
        <v>#VALUE!</v>
      </c>
      <c r="H234" s="52" t="e">
        <f>(F234-C234)/C234</f>
        <v>#VALUE!</v>
      </c>
      <c r="I234" s="12" t="e">
        <f>F234-D234</f>
        <v>#VALUE!</v>
      </c>
      <c r="J234" s="13" t="e">
        <f>(F234-D234)/D234</f>
        <v>#VALUE!</v>
      </c>
      <c r="K234" s="12">
        <f>F234-E234</f>
        <v>-7</v>
      </c>
      <c r="L234" s="13">
        <f>(F234-E234)/E234</f>
        <v>-0.2413793103448276</v>
      </c>
      <c r="M234" s="73"/>
      <c r="N234" s="61" t="s">
        <v>83</v>
      </c>
      <c r="O234" s="61" t="s">
        <v>65</v>
      </c>
      <c r="P234" s="61">
        <v>41</v>
      </c>
      <c r="Q234" s="61">
        <v>8</v>
      </c>
      <c r="R234" s="61">
        <v>8</v>
      </c>
      <c r="S234" s="61">
        <v>44</v>
      </c>
      <c r="T234" s="51">
        <f>S234-P234</f>
        <v>3</v>
      </c>
      <c r="U234" s="52">
        <f>(S234-P234)/P234</f>
        <v>7.3170731707317069E-2</v>
      </c>
      <c r="V234" s="12">
        <f>S234-Q234</f>
        <v>36</v>
      </c>
      <c r="W234" s="13">
        <f>(S234-Q234)/Q234</f>
        <v>4.5</v>
      </c>
      <c r="X234" s="12">
        <f>S234-R234</f>
        <v>36</v>
      </c>
      <c r="Y234" s="13">
        <f>(S234-R234)/R234</f>
        <v>4.5</v>
      </c>
    </row>
    <row r="235" spans="1:25" s="50" customFormat="1" x14ac:dyDescent="0.35">
      <c r="A235" s="61" t="s">
        <v>91</v>
      </c>
      <c r="B235" s="61" t="s">
        <v>73</v>
      </c>
      <c r="C235" s="61">
        <v>46</v>
      </c>
      <c r="D235" s="61">
        <v>35</v>
      </c>
      <c r="E235" s="61">
        <v>38</v>
      </c>
      <c r="F235" s="61">
        <v>52</v>
      </c>
      <c r="G235" s="51">
        <f>F235-C235</f>
        <v>6</v>
      </c>
      <c r="H235" s="52">
        <f>(F235-C235)/C235</f>
        <v>0.13043478260869565</v>
      </c>
      <c r="I235" s="12">
        <f>F235-D235</f>
        <v>17</v>
      </c>
      <c r="J235" s="13">
        <f>(F235-D235)/D235</f>
        <v>0.48571428571428571</v>
      </c>
      <c r="K235" s="12">
        <f>F235-E235</f>
        <v>14</v>
      </c>
      <c r="L235" s="13">
        <f>(F235-E235)/E235</f>
        <v>0.36842105263157893</v>
      </c>
      <c r="M235" s="73"/>
      <c r="N235" s="61" t="s">
        <v>91</v>
      </c>
      <c r="O235" s="61" t="s">
        <v>73</v>
      </c>
      <c r="P235" s="61">
        <v>53</v>
      </c>
      <c r="Q235" s="61">
        <v>37</v>
      </c>
      <c r="R235" s="61">
        <v>22</v>
      </c>
      <c r="S235" s="63" t="s">
        <v>59</v>
      </c>
      <c r="T235" s="51" t="e">
        <f>S235-P235</f>
        <v>#VALUE!</v>
      </c>
      <c r="U235" s="52" t="e">
        <f>(S235-P235)/P235</f>
        <v>#VALUE!</v>
      </c>
      <c r="V235" s="12" t="e">
        <f>S235-Q235</f>
        <v>#VALUE!</v>
      </c>
      <c r="W235" s="13" t="e">
        <f>(S235-Q235)/Q235</f>
        <v>#VALUE!</v>
      </c>
      <c r="X235" s="12" t="e">
        <f>S235-R235</f>
        <v>#VALUE!</v>
      </c>
      <c r="Y235" s="13" t="e">
        <f>(S235-R235)/R235</f>
        <v>#VALUE!</v>
      </c>
    </row>
    <row r="236" spans="1:25" s="50" customFormat="1" x14ac:dyDescent="0.35">
      <c r="A236" s="61" t="s">
        <v>79</v>
      </c>
      <c r="B236" s="61" t="s">
        <v>61</v>
      </c>
      <c r="C236" s="61">
        <v>0</v>
      </c>
      <c r="D236" s="61">
        <v>0</v>
      </c>
      <c r="E236" s="63" t="s">
        <v>59</v>
      </c>
      <c r="F236" s="61">
        <v>0</v>
      </c>
      <c r="G236" s="51">
        <f>F236-C236</f>
        <v>0</v>
      </c>
      <c r="H236" s="52" t="e">
        <f>(F236-C236)/C236</f>
        <v>#DIV/0!</v>
      </c>
      <c r="I236" s="12">
        <f>F236-D236</f>
        <v>0</v>
      </c>
      <c r="J236" s="13" t="e">
        <f>(F236-D236)/D236</f>
        <v>#DIV/0!</v>
      </c>
      <c r="K236" s="12" t="e">
        <f>F236-E236</f>
        <v>#VALUE!</v>
      </c>
      <c r="L236" s="13" t="e">
        <f>(F236-E236)/E236</f>
        <v>#VALUE!</v>
      </c>
      <c r="M236" s="73"/>
      <c r="N236" s="61" t="s">
        <v>79</v>
      </c>
      <c r="O236" s="61" t="s">
        <v>61</v>
      </c>
      <c r="P236" s="61">
        <v>0</v>
      </c>
      <c r="Q236" s="61">
        <v>0</v>
      </c>
      <c r="R236" s="63" t="s">
        <v>59</v>
      </c>
      <c r="S236" s="61">
        <v>0</v>
      </c>
      <c r="T236" s="51">
        <f>S236-P236</f>
        <v>0</v>
      </c>
      <c r="U236" s="52" t="e">
        <f>(S236-P236)/P236</f>
        <v>#DIV/0!</v>
      </c>
      <c r="V236" s="12">
        <f>S236-Q236</f>
        <v>0</v>
      </c>
      <c r="W236" s="13" t="e">
        <f>(S236-Q236)/Q236</f>
        <v>#DIV/0!</v>
      </c>
      <c r="X236" s="12" t="e">
        <f>S236-R236</f>
        <v>#VALUE!</v>
      </c>
      <c r="Y236" s="13" t="e">
        <f>(S236-R236)/R236</f>
        <v>#VALUE!</v>
      </c>
    </row>
    <row r="237" spans="1:25" s="50" customFormat="1" x14ac:dyDescent="0.35">
      <c r="A237" s="61" t="s">
        <v>81</v>
      </c>
      <c r="B237" s="61" t="s">
        <v>63</v>
      </c>
      <c r="C237" s="63" t="s">
        <v>59</v>
      </c>
      <c r="D237" s="63" t="s">
        <v>59</v>
      </c>
      <c r="E237" s="61">
        <v>0</v>
      </c>
      <c r="F237" s="63" t="s">
        <v>59</v>
      </c>
      <c r="G237" s="51" t="e">
        <f>F237-C237</f>
        <v>#VALUE!</v>
      </c>
      <c r="H237" s="52" t="e">
        <f>(F237-C237)/C237</f>
        <v>#VALUE!</v>
      </c>
      <c r="I237" s="12" t="e">
        <f>F237-D237</f>
        <v>#VALUE!</v>
      </c>
      <c r="J237" s="13" t="e">
        <f>(F237-D237)/D237</f>
        <v>#VALUE!</v>
      </c>
      <c r="K237" s="12" t="e">
        <f>F237-E237</f>
        <v>#VALUE!</v>
      </c>
      <c r="L237" s="13" t="e">
        <f>(F237-E237)/E237</f>
        <v>#VALUE!</v>
      </c>
      <c r="M237" s="75"/>
      <c r="N237" s="61" t="s">
        <v>81</v>
      </c>
      <c r="O237" s="61" t="s">
        <v>63</v>
      </c>
      <c r="P237" s="63" t="s">
        <v>59</v>
      </c>
      <c r="Q237" s="61">
        <v>0</v>
      </c>
      <c r="R237" s="63" t="s">
        <v>59</v>
      </c>
      <c r="S237" s="61">
        <v>0</v>
      </c>
      <c r="T237" s="51" t="e">
        <f>S237-P237</f>
        <v>#VALUE!</v>
      </c>
      <c r="U237" s="52" t="e">
        <f>(S237-P237)/P237</f>
        <v>#VALUE!</v>
      </c>
      <c r="V237" s="12">
        <f>S237-Q237</f>
        <v>0</v>
      </c>
      <c r="W237" s="13" t="e">
        <f>(S237-Q237)/Q237</f>
        <v>#DIV/0!</v>
      </c>
      <c r="X237" s="12" t="e">
        <f>S237-R237</f>
        <v>#VALUE!</v>
      </c>
      <c r="Y237" s="13" t="e">
        <f>(S237-R237)/R237</f>
        <v>#VALUE!</v>
      </c>
    </row>
    <row r="238" spans="1:25" s="50" customFormat="1" x14ac:dyDescent="0.35">
      <c r="A238" s="61" t="s">
        <v>82</v>
      </c>
      <c r="B238" s="61" t="s">
        <v>64</v>
      </c>
      <c r="C238" s="63" t="s">
        <v>59</v>
      </c>
      <c r="D238" s="63" t="s">
        <v>59</v>
      </c>
      <c r="E238" s="63" t="s">
        <v>59</v>
      </c>
      <c r="F238" s="63" t="s">
        <v>59</v>
      </c>
      <c r="G238" s="51" t="e">
        <f>F238-C238</f>
        <v>#VALUE!</v>
      </c>
      <c r="H238" s="52" t="e">
        <f>(F238-C238)/C238</f>
        <v>#VALUE!</v>
      </c>
      <c r="I238" s="12" t="e">
        <f>F238-D238</f>
        <v>#VALUE!</v>
      </c>
      <c r="J238" s="13" t="e">
        <f>(F238-D238)/D238</f>
        <v>#VALUE!</v>
      </c>
      <c r="K238" s="12" t="e">
        <f>F238-E238</f>
        <v>#VALUE!</v>
      </c>
      <c r="L238" s="13" t="e">
        <f>(F238-E238)/E238</f>
        <v>#VALUE!</v>
      </c>
      <c r="M238" s="75"/>
      <c r="N238" s="61" t="s">
        <v>82</v>
      </c>
      <c r="O238" s="61" t="s">
        <v>64</v>
      </c>
      <c r="P238" s="63" t="s">
        <v>59</v>
      </c>
      <c r="Q238" s="61">
        <v>57</v>
      </c>
      <c r="R238" s="63" t="s">
        <v>59</v>
      </c>
      <c r="S238" s="63" t="s">
        <v>59</v>
      </c>
      <c r="T238" s="51" t="e">
        <f>S238-P238</f>
        <v>#VALUE!</v>
      </c>
      <c r="U238" s="52" t="e">
        <f>(S238-P238)/P238</f>
        <v>#VALUE!</v>
      </c>
      <c r="V238" s="12" t="e">
        <f>S238-Q238</f>
        <v>#VALUE!</v>
      </c>
      <c r="W238" s="13" t="e">
        <f>(S238-Q238)/Q238</f>
        <v>#VALUE!</v>
      </c>
      <c r="X238" s="12" t="e">
        <f>S238-R238</f>
        <v>#VALUE!</v>
      </c>
      <c r="Y238" s="13" t="e">
        <f>(S238-R238)/R238</f>
        <v>#VALUE!</v>
      </c>
    </row>
    <row r="239" spans="1:25" s="50" customFormat="1" x14ac:dyDescent="0.35">
      <c r="A239" s="61" t="s">
        <v>87</v>
      </c>
      <c r="B239" s="61" t="s">
        <v>69</v>
      </c>
      <c r="C239" s="61">
        <v>0</v>
      </c>
      <c r="D239" s="61">
        <v>0</v>
      </c>
      <c r="E239" s="61">
        <v>0</v>
      </c>
      <c r="F239" s="63" t="s">
        <v>59</v>
      </c>
      <c r="G239" s="51" t="e">
        <f>F239-C239</f>
        <v>#VALUE!</v>
      </c>
      <c r="H239" s="52" t="e">
        <f>(F239-C239)/C239</f>
        <v>#VALUE!</v>
      </c>
      <c r="I239" s="12" t="e">
        <f>F239-D239</f>
        <v>#VALUE!</v>
      </c>
      <c r="J239" s="13" t="e">
        <f>(F239-D239)/D239</f>
        <v>#VALUE!</v>
      </c>
      <c r="K239" s="12" t="e">
        <f>F239-E239</f>
        <v>#VALUE!</v>
      </c>
      <c r="L239" s="59" t="e">
        <f>(F239-E239)/E239</f>
        <v>#VALUE!</v>
      </c>
      <c r="M239" s="75"/>
      <c r="N239" s="61" t="s">
        <v>87</v>
      </c>
      <c r="O239" s="61" t="s">
        <v>69</v>
      </c>
      <c r="P239" s="63" t="s">
        <v>59</v>
      </c>
      <c r="Q239" s="61">
        <v>0</v>
      </c>
      <c r="R239" s="63" t="s">
        <v>59</v>
      </c>
      <c r="S239" s="63" t="s">
        <v>59</v>
      </c>
      <c r="T239" s="51" t="e">
        <f>S239-P239</f>
        <v>#VALUE!</v>
      </c>
      <c r="U239" s="52" t="e">
        <f>(S239-P239)/P239</f>
        <v>#VALUE!</v>
      </c>
      <c r="V239" s="12" t="e">
        <f>S239-Q239</f>
        <v>#VALUE!</v>
      </c>
      <c r="W239" s="13" t="e">
        <f>(S239-Q239)/Q239</f>
        <v>#VALUE!</v>
      </c>
      <c r="X239" s="12" t="e">
        <f>S239-R239</f>
        <v>#VALUE!</v>
      </c>
      <c r="Y239" s="59" t="e">
        <f>(S239-R239)/R239</f>
        <v>#VALUE!</v>
      </c>
    </row>
    <row r="242" spans="1:25" x14ac:dyDescent="0.35">
      <c r="A242" s="44" t="s">
        <v>95</v>
      </c>
      <c r="N242" s="44" t="s">
        <v>95</v>
      </c>
    </row>
    <row r="243" spans="1:25" x14ac:dyDescent="0.35">
      <c r="A243" s="45" t="s">
        <v>99</v>
      </c>
      <c r="N243" s="45" t="s">
        <v>99</v>
      </c>
    </row>
    <row r="244" spans="1:25" x14ac:dyDescent="0.35">
      <c r="A244" s="28"/>
      <c r="B244" s="29"/>
      <c r="C244" s="14">
        <v>2019</v>
      </c>
      <c r="D244" s="15">
        <v>2020</v>
      </c>
      <c r="E244" s="17">
        <v>2024</v>
      </c>
      <c r="F244" s="18">
        <v>2025</v>
      </c>
      <c r="G244" s="77"/>
      <c r="H244" s="78"/>
      <c r="I244" s="78"/>
      <c r="J244" s="78"/>
      <c r="K244" s="78"/>
      <c r="L244" s="79"/>
      <c r="M244" s="66"/>
      <c r="N244" s="28"/>
      <c r="O244" s="29"/>
      <c r="P244" s="14">
        <v>2019</v>
      </c>
      <c r="Q244" s="15">
        <v>2020</v>
      </c>
      <c r="R244" s="17">
        <v>2024</v>
      </c>
      <c r="S244" s="18">
        <v>2025</v>
      </c>
      <c r="T244" s="77"/>
      <c r="U244" s="78"/>
      <c r="V244" s="78"/>
      <c r="W244" s="78"/>
      <c r="X244" s="78"/>
      <c r="Y244" s="79"/>
    </row>
    <row r="245" spans="1:25" x14ac:dyDescent="0.35">
      <c r="A245" s="28"/>
      <c r="B245" s="29"/>
      <c r="C245" s="6" t="s">
        <v>26</v>
      </c>
      <c r="D245" s="8" t="s">
        <v>26</v>
      </c>
      <c r="E245" s="9" t="s">
        <v>26</v>
      </c>
      <c r="F245" s="10" t="s">
        <v>26</v>
      </c>
      <c r="G245" s="19" t="s">
        <v>54</v>
      </c>
      <c r="H245" s="19"/>
      <c r="I245" s="19"/>
      <c r="J245" s="19"/>
      <c r="K245" s="19"/>
      <c r="L245" s="19"/>
      <c r="M245" s="67"/>
      <c r="N245" s="28"/>
      <c r="O245" s="29"/>
      <c r="P245" s="6" t="s">
        <v>27</v>
      </c>
      <c r="Q245" s="8" t="s">
        <v>27</v>
      </c>
      <c r="R245" s="9" t="s">
        <v>27</v>
      </c>
      <c r="S245" s="10" t="s">
        <v>27</v>
      </c>
      <c r="T245" s="19" t="s">
        <v>54</v>
      </c>
      <c r="U245" s="19"/>
      <c r="V245" s="19"/>
      <c r="W245" s="19"/>
      <c r="X245" s="19"/>
      <c r="Y245" s="19"/>
    </row>
    <row r="246" spans="1:25" s="7" customFormat="1" x14ac:dyDescent="0.35">
      <c r="A246" s="30"/>
      <c r="B246" s="31"/>
      <c r="C246" s="32" t="s">
        <v>28</v>
      </c>
      <c r="D246" s="33" t="s">
        <v>28</v>
      </c>
      <c r="E246" s="34" t="s">
        <v>28</v>
      </c>
      <c r="F246" s="35" t="s">
        <v>28</v>
      </c>
      <c r="G246" s="19" t="s">
        <v>55</v>
      </c>
      <c r="H246" s="19"/>
      <c r="I246" s="20" t="s">
        <v>56</v>
      </c>
      <c r="J246" s="20"/>
      <c r="K246" s="19" t="s">
        <v>57</v>
      </c>
      <c r="L246" s="19"/>
      <c r="M246" s="68"/>
      <c r="N246" s="30"/>
      <c r="O246" s="31"/>
      <c r="P246" s="32" t="s">
        <v>29</v>
      </c>
      <c r="Q246" s="33" t="s">
        <v>29</v>
      </c>
      <c r="R246" s="34" t="s">
        <v>29</v>
      </c>
      <c r="S246" s="35" t="s">
        <v>29</v>
      </c>
      <c r="T246" s="19" t="s">
        <v>55</v>
      </c>
      <c r="U246" s="19"/>
      <c r="V246" s="20" t="s">
        <v>56</v>
      </c>
      <c r="W246" s="20"/>
      <c r="X246" s="19" t="s">
        <v>57</v>
      </c>
      <c r="Y246" s="19"/>
    </row>
    <row r="247" spans="1:25" x14ac:dyDescent="0.35">
      <c r="A247" s="60" t="s">
        <v>31</v>
      </c>
      <c r="B247" s="60" t="s">
        <v>77</v>
      </c>
      <c r="C247" s="62">
        <v>8439</v>
      </c>
      <c r="D247" s="62">
        <v>7250</v>
      </c>
      <c r="E247" s="62">
        <v>4685</v>
      </c>
      <c r="F247" s="62">
        <v>6208</v>
      </c>
      <c r="G247" s="12">
        <f>F247-C247</f>
        <v>-2231</v>
      </c>
      <c r="H247" s="13">
        <f>(F247-C247)/C247</f>
        <v>-0.26436781609195403</v>
      </c>
      <c r="I247" s="12">
        <f>F247-D247</f>
        <v>-1042</v>
      </c>
      <c r="J247" s="13">
        <f>(F247-D247)/D247</f>
        <v>-0.14372413793103447</v>
      </c>
      <c r="K247" s="12">
        <f>F247-E247</f>
        <v>1523</v>
      </c>
      <c r="L247" s="13">
        <f>(F247-E247)/E247</f>
        <v>0.32508004268943436</v>
      </c>
      <c r="M247" s="72"/>
      <c r="N247" s="60" t="s">
        <v>31</v>
      </c>
      <c r="O247" s="60" t="s">
        <v>77</v>
      </c>
      <c r="P247" s="62">
        <v>7237</v>
      </c>
      <c r="Q247" s="62">
        <v>9878</v>
      </c>
      <c r="R247" s="62">
        <v>5332</v>
      </c>
      <c r="S247" s="62">
        <v>5782</v>
      </c>
      <c r="T247" s="12">
        <f>S247-P247</f>
        <v>-1455</v>
      </c>
      <c r="U247" s="13">
        <f>(S247-P247)/P247</f>
        <v>-0.20105015890562389</v>
      </c>
      <c r="V247" s="12">
        <f>S247-Q247</f>
        <v>-4096</v>
      </c>
      <c r="W247" s="13">
        <f>(S247-Q247)/Q247</f>
        <v>-0.41465883782142132</v>
      </c>
      <c r="X247" s="12">
        <f>S247-R247</f>
        <v>450</v>
      </c>
      <c r="Y247" s="13">
        <f>(S247-R247)/R247</f>
        <v>8.4396099024756185E-2</v>
      </c>
    </row>
    <row r="248" spans="1:25" s="50" customFormat="1" x14ac:dyDescent="0.35">
      <c r="A248" s="61" t="s">
        <v>93</v>
      </c>
      <c r="B248" s="61" t="s">
        <v>78</v>
      </c>
      <c r="C248" s="61">
        <v>4377</v>
      </c>
      <c r="D248" s="61">
        <v>4486</v>
      </c>
      <c r="E248" s="61">
        <v>3159</v>
      </c>
      <c r="F248" s="61">
        <v>4428</v>
      </c>
      <c r="G248" s="51">
        <f>F248-C248</f>
        <v>51</v>
      </c>
      <c r="H248" s="52">
        <f>(F248-C248)/C248</f>
        <v>1.1651816312542838E-2</v>
      </c>
      <c r="I248" s="12">
        <f>F248-D248</f>
        <v>-58</v>
      </c>
      <c r="J248" s="13">
        <f>(F248-D248)/D248</f>
        <v>-1.2929112795363353E-2</v>
      </c>
      <c r="K248" s="12">
        <f t="shared" ref="K248:K249" si="40">F248-E248</f>
        <v>1269</v>
      </c>
      <c r="L248" s="59">
        <f t="shared" ref="L248:L249" si="41">(F248-E248)/E248</f>
        <v>0.40170940170940173</v>
      </c>
      <c r="M248" s="73"/>
      <c r="N248" s="61" t="s">
        <v>93</v>
      </c>
      <c r="O248" s="61" t="s">
        <v>78</v>
      </c>
      <c r="P248" s="61">
        <v>4773</v>
      </c>
      <c r="Q248" s="61">
        <v>5414</v>
      </c>
      <c r="R248" s="61">
        <v>3330</v>
      </c>
      <c r="S248" s="61">
        <v>4244</v>
      </c>
      <c r="T248" s="51">
        <f>S248-P248</f>
        <v>-529</v>
      </c>
      <c r="U248" s="52">
        <f>(S248-P248)/P248</f>
        <v>-0.11083176199455269</v>
      </c>
      <c r="V248" s="12">
        <f>S248-Q248</f>
        <v>-1170</v>
      </c>
      <c r="W248" s="13">
        <f>(S248-Q248)/Q248</f>
        <v>-0.21610639083856667</v>
      </c>
      <c r="X248" s="12">
        <f t="shared" ref="X248:X249" si="42">S248-R248</f>
        <v>914</v>
      </c>
      <c r="Y248" s="59">
        <f t="shared" ref="Y248:Y249" si="43">(S248-R248)/R248</f>
        <v>0.27447447447447448</v>
      </c>
    </row>
    <row r="249" spans="1:25" s="50" customFormat="1" x14ac:dyDescent="0.35">
      <c r="A249" s="61" t="s">
        <v>58</v>
      </c>
      <c r="B249" s="61" t="s">
        <v>58</v>
      </c>
      <c r="C249" s="61">
        <v>4248</v>
      </c>
      <c r="D249" s="61">
        <v>4400</v>
      </c>
      <c r="E249" s="63" t="s">
        <v>59</v>
      </c>
      <c r="F249" s="61">
        <v>4401</v>
      </c>
      <c r="G249" s="51">
        <f>F249-C249</f>
        <v>153</v>
      </c>
      <c r="H249" s="52">
        <f>(F249-C249)/C249</f>
        <v>3.6016949152542374E-2</v>
      </c>
      <c r="I249" s="51">
        <f>F249-D249</f>
        <v>1</v>
      </c>
      <c r="J249" s="52">
        <f>(F249-D249)/D249</f>
        <v>2.2727272727272727E-4</v>
      </c>
      <c r="K249" s="51" t="e">
        <f t="shared" si="40"/>
        <v>#VALUE!</v>
      </c>
      <c r="L249" s="52" t="e">
        <f t="shared" si="41"/>
        <v>#VALUE!</v>
      </c>
      <c r="M249" s="73"/>
      <c r="N249" s="61" t="s">
        <v>58</v>
      </c>
      <c r="O249" s="61" t="s">
        <v>58</v>
      </c>
      <c r="P249" s="61">
        <v>4614</v>
      </c>
      <c r="Q249" s="61">
        <v>5343</v>
      </c>
      <c r="R249" s="61">
        <v>3283</v>
      </c>
      <c r="S249" s="61">
        <v>4188</v>
      </c>
      <c r="T249" s="51">
        <f>S249-P249</f>
        <v>-426</v>
      </c>
      <c r="U249" s="52">
        <f>(S249-P249)/P249</f>
        <v>-9.2327698309492848E-2</v>
      </c>
      <c r="V249" s="51">
        <f>S249-Q249</f>
        <v>-1155</v>
      </c>
      <c r="W249" s="52">
        <f>(S249-Q249)/Q249</f>
        <v>-0.21617069062324537</v>
      </c>
      <c r="X249" s="51">
        <f t="shared" si="42"/>
        <v>905</v>
      </c>
      <c r="Y249" s="52">
        <f t="shared" si="43"/>
        <v>0.27566250380749313</v>
      </c>
    </row>
    <row r="250" spans="1:25" s="50" customFormat="1" x14ac:dyDescent="0.35">
      <c r="A250" s="61" t="s">
        <v>86</v>
      </c>
      <c r="B250" s="61" t="s">
        <v>68</v>
      </c>
      <c r="C250" s="61">
        <v>3204</v>
      </c>
      <c r="D250" s="61">
        <v>1993</v>
      </c>
      <c r="E250" s="61">
        <v>909</v>
      </c>
      <c r="F250" s="61">
        <v>1354</v>
      </c>
      <c r="G250" s="51">
        <f>F250-C250</f>
        <v>-1850</v>
      </c>
      <c r="H250" s="52">
        <f>(F250-C250)/C250</f>
        <v>-0.57740324594257175</v>
      </c>
      <c r="I250" s="12">
        <f>F250-D250</f>
        <v>-639</v>
      </c>
      <c r="J250" s="13">
        <f>(F250-D250)/D250</f>
        <v>-0.32062217762167589</v>
      </c>
      <c r="K250" s="12">
        <f>F250-E250</f>
        <v>445</v>
      </c>
      <c r="L250" s="13">
        <f>(F250-E250)/E250</f>
        <v>0.48954895489548955</v>
      </c>
      <c r="M250" s="73"/>
      <c r="N250" s="61" t="s">
        <v>86</v>
      </c>
      <c r="O250" s="61" t="s">
        <v>68</v>
      </c>
      <c r="P250" s="61">
        <v>1603</v>
      </c>
      <c r="Q250" s="61">
        <v>3749</v>
      </c>
      <c r="R250" s="61">
        <v>1185</v>
      </c>
      <c r="S250" s="61">
        <v>1103</v>
      </c>
      <c r="T250" s="51">
        <f>S250-P250</f>
        <v>-500</v>
      </c>
      <c r="U250" s="52">
        <f>(S250-P250)/P250</f>
        <v>-0.31191515907673112</v>
      </c>
      <c r="V250" s="12">
        <f>S250-Q250</f>
        <v>-2646</v>
      </c>
      <c r="W250" s="13">
        <f>(S250-Q250)/Q250</f>
        <v>-0.70578821018938387</v>
      </c>
      <c r="X250" s="12">
        <f>S250-R250</f>
        <v>-82</v>
      </c>
      <c r="Y250" s="13">
        <f>(S250-R250)/R250</f>
        <v>-6.9198312236286919E-2</v>
      </c>
    </row>
    <row r="251" spans="1:25" s="50" customFormat="1" x14ac:dyDescent="0.35">
      <c r="A251" s="61" t="s">
        <v>75</v>
      </c>
      <c r="B251" s="61" t="s">
        <v>75</v>
      </c>
      <c r="C251" s="61">
        <v>3204</v>
      </c>
      <c r="D251" s="61">
        <v>1993</v>
      </c>
      <c r="E251" s="61">
        <v>909</v>
      </c>
      <c r="F251" s="63" t="s">
        <v>59</v>
      </c>
      <c r="G251" s="51" t="e">
        <f>F251-C251</f>
        <v>#VALUE!</v>
      </c>
      <c r="H251" s="52" t="e">
        <f>(F251-C251)/C251</f>
        <v>#VALUE!</v>
      </c>
      <c r="I251" s="12" t="e">
        <f>F251-D251</f>
        <v>#VALUE!</v>
      </c>
      <c r="J251" s="13" t="e">
        <f>(F251-D251)/D251</f>
        <v>#VALUE!</v>
      </c>
      <c r="K251" s="12" t="e">
        <f>F251-E251</f>
        <v>#VALUE!</v>
      </c>
      <c r="L251" s="13" t="e">
        <f>(F251-E251)/E251</f>
        <v>#VALUE!</v>
      </c>
      <c r="M251" s="75"/>
      <c r="N251" s="61" t="s">
        <v>75</v>
      </c>
      <c r="O251" s="61" t="s">
        <v>75</v>
      </c>
      <c r="P251" s="63" t="s">
        <v>59</v>
      </c>
      <c r="Q251" s="61">
        <v>3749</v>
      </c>
      <c r="R251" s="61">
        <v>1185</v>
      </c>
      <c r="S251" s="63" t="s">
        <v>59</v>
      </c>
      <c r="T251" s="51" t="e">
        <f>S251-P251</f>
        <v>#VALUE!</v>
      </c>
      <c r="U251" s="52" t="e">
        <f>(S251-P251)/P251</f>
        <v>#VALUE!</v>
      </c>
      <c r="V251" s="12" t="e">
        <f>S251-Q251</f>
        <v>#VALUE!</v>
      </c>
      <c r="W251" s="13" t="e">
        <f>(S251-Q251)/Q251</f>
        <v>#VALUE!</v>
      </c>
      <c r="X251" s="12" t="e">
        <f>S251-R251</f>
        <v>#VALUE!</v>
      </c>
      <c r="Y251" s="13" t="e">
        <f>(S251-R251)/R251</f>
        <v>#VALUE!</v>
      </c>
    </row>
    <row r="252" spans="1:25" s="50" customFormat="1" x14ac:dyDescent="0.35">
      <c r="A252" s="61" t="s">
        <v>89</v>
      </c>
      <c r="B252" s="61" t="s">
        <v>71</v>
      </c>
      <c r="C252" s="61">
        <v>452</v>
      </c>
      <c r="D252" s="61">
        <v>364</v>
      </c>
      <c r="E252" s="61">
        <v>139</v>
      </c>
      <c r="F252" s="61">
        <v>241</v>
      </c>
      <c r="G252" s="51">
        <f>F252-C252</f>
        <v>-211</v>
      </c>
      <c r="H252" s="52">
        <f>(F252-C252)/C252</f>
        <v>-0.4668141592920354</v>
      </c>
      <c r="I252" s="12">
        <f>F252-D252</f>
        <v>-123</v>
      </c>
      <c r="J252" s="13">
        <f>(F252-D252)/D252</f>
        <v>-0.33791208791208793</v>
      </c>
      <c r="K252" s="12">
        <f>F252-E252</f>
        <v>102</v>
      </c>
      <c r="L252" s="13">
        <f>(F252-E252)/E252</f>
        <v>0.73381294964028776</v>
      </c>
      <c r="M252" s="73"/>
      <c r="N252" s="61" t="s">
        <v>89</v>
      </c>
      <c r="O252" s="61" t="s">
        <v>71</v>
      </c>
      <c r="P252" s="61">
        <v>451</v>
      </c>
      <c r="Q252" s="61">
        <v>335</v>
      </c>
      <c r="R252" s="61">
        <v>240</v>
      </c>
      <c r="S252" s="61">
        <v>177</v>
      </c>
      <c r="T252" s="51">
        <f>S252-P252</f>
        <v>-274</v>
      </c>
      <c r="U252" s="52">
        <f>(S252-P252)/P252</f>
        <v>-0.60753880266075388</v>
      </c>
      <c r="V252" s="12">
        <f>S252-Q252</f>
        <v>-158</v>
      </c>
      <c r="W252" s="13">
        <f>(S252-Q252)/Q252</f>
        <v>-0.4716417910447761</v>
      </c>
      <c r="X252" s="12">
        <f>S252-R252</f>
        <v>-63</v>
      </c>
      <c r="Y252" s="13">
        <f>(S252-R252)/R252</f>
        <v>-0.26250000000000001</v>
      </c>
    </row>
    <row r="253" spans="1:25" s="50" customFormat="1" x14ac:dyDescent="0.35">
      <c r="A253" s="61" t="s">
        <v>76</v>
      </c>
      <c r="B253" s="61" t="s">
        <v>76</v>
      </c>
      <c r="C253" s="63" t="s">
        <v>59</v>
      </c>
      <c r="D253" s="63" t="s">
        <v>59</v>
      </c>
      <c r="E253" s="63" t="s">
        <v>59</v>
      </c>
      <c r="F253" s="63" t="s">
        <v>59</v>
      </c>
      <c r="G253" s="51" t="e">
        <f>F253-C253</f>
        <v>#VALUE!</v>
      </c>
      <c r="H253" s="52" t="e">
        <f>(F253-C253)/C253</f>
        <v>#VALUE!</v>
      </c>
      <c r="I253" s="12" t="e">
        <f>F253-D253</f>
        <v>#VALUE!</v>
      </c>
      <c r="J253" s="13" t="e">
        <f>(F253-D253)/D253</f>
        <v>#VALUE!</v>
      </c>
      <c r="K253" s="12" t="e">
        <f>F253-E253</f>
        <v>#VALUE!</v>
      </c>
      <c r="L253" s="13" t="e">
        <f>(F253-E253)/E253</f>
        <v>#VALUE!</v>
      </c>
      <c r="M253" s="75"/>
      <c r="N253" s="61" t="s">
        <v>76</v>
      </c>
      <c r="O253" s="61" t="s">
        <v>76</v>
      </c>
      <c r="P253" s="63" t="s">
        <v>59</v>
      </c>
      <c r="Q253" s="63" t="s">
        <v>59</v>
      </c>
      <c r="R253" s="61">
        <v>240</v>
      </c>
      <c r="S253" s="61">
        <v>177</v>
      </c>
      <c r="T253" s="51" t="e">
        <f>S253-P253</f>
        <v>#VALUE!</v>
      </c>
      <c r="U253" s="52" t="e">
        <f>(S253-P253)/P253</f>
        <v>#VALUE!</v>
      </c>
      <c r="V253" s="12" t="e">
        <f>S253-Q253</f>
        <v>#VALUE!</v>
      </c>
      <c r="W253" s="13" t="e">
        <f>(S253-Q253)/Q253</f>
        <v>#VALUE!</v>
      </c>
      <c r="X253" s="12">
        <f>S253-R253</f>
        <v>-63</v>
      </c>
      <c r="Y253" s="13">
        <f>(S253-R253)/R253</f>
        <v>-0.26250000000000001</v>
      </c>
    </row>
    <row r="254" spans="1:25" s="50" customFormat="1" x14ac:dyDescent="0.35">
      <c r="A254" s="61" t="s">
        <v>80</v>
      </c>
      <c r="B254" s="61" t="s">
        <v>62</v>
      </c>
      <c r="C254" s="61">
        <v>96</v>
      </c>
      <c r="D254" s="61">
        <v>53</v>
      </c>
      <c r="E254" s="61">
        <v>121</v>
      </c>
      <c r="F254" s="61">
        <v>94</v>
      </c>
      <c r="G254" s="51">
        <f>F254-C254</f>
        <v>-2</v>
      </c>
      <c r="H254" s="52">
        <f>(F254-C254)/C254</f>
        <v>-2.0833333333333332E-2</v>
      </c>
      <c r="I254" s="12">
        <f>F254-D254</f>
        <v>41</v>
      </c>
      <c r="J254" s="13">
        <f>(F254-D254)/D254</f>
        <v>0.77358490566037741</v>
      </c>
      <c r="K254" s="12">
        <f>F254-E254</f>
        <v>-27</v>
      </c>
      <c r="L254" s="13">
        <f>(F254-E254)/E254</f>
        <v>-0.2231404958677686</v>
      </c>
      <c r="M254" s="73"/>
      <c r="N254" s="61" t="s">
        <v>80</v>
      </c>
      <c r="O254" s="61" t="s">
        <v>62</v>
      </c>
      <c r="P254" s="61">
        <v>67</v>
      </c>
      <c r="Q254" s="61">
        <v>101</v>
      </c>
      <c r="R254" s="61">
        <v>125</v>
      </c>
      <c r="S254" s="61">
        <v>56</v>
      </c>
      <c r="T254" s="51">
        <f>S254-P254</f>
        <v>-11</v>
      </c>
      <c r="U254" s="52">
        <f>(S254-P254)/P254</f>
        <v>-0.16417910447761194</v>
      </c>
      <c r="V254" s="12">
        <f>S254-Q254</f>
        <v>-45</v>
      </c>
      <c r="W254" s="13">
        <f>(S254-Q254)/Q254</f>
        <v>-0.44554455445544555</v>
      </c>
      <c r="X254" s="12">
        <f>S254-R254</f>
        <v>-69</v>
      </c>
      <c r="Y254" s="13">
        <f>(S254-R254)/R254</f>
        <v>-0.55200000000000005</v>
      </c>
    </row>
    <row r="255" spans="1:25" s="50" customFormat="1" x14ac:dyDescent="0.35">
      <c r="A255" s="61" t="s">
        <v>94</v>
      </c>
      <c r="B255" s="61" t="s">
        <v>60</v>
      </c>
      <c r="C255" s="61">
        <v>129</v>
      </c>
      <c r="D255" s="61">
        <v>86</v>
      </c>
      <c r="E255" s="63" t="s">
        <v>59</v>
      </c>
      <c r="F255" s="61">
        <v>27</v>
      </c>
      <c r="G255" s="51">
        <f>F255-C255</f>
        <v>-102</v>
      </c>
      <c r="H255" s="52">
        <f>(F255-C255)/C255</f>
        <v>-0.79069767441860461</v>
      </c>
      <c r="I255" s="12">
        <f>F255-D255</f>
        <v>-59</v>
      </c>
      <c r="J255" s="13">
        <f>(F255-D255)/D255</f>
        <v>-0.68604651162790697</v>
      </c>
      <c r="K255" s="12" t="e">
        <f>F255-E255</f>
        <v>#VALUE!</v>
      </c>
      <c r="L255" s="13" t="e">
        <f>(F255-E255)/E255</f>
        <v>#VALUE!</v>
      </c>
      <c r="M255" s="73"/>
      <c r="N255" s="61" t="s">
        <v>94</v>
      </c>
      <c r="O255" s="61" t="s">
        <v>60</v>
      </c>
      <c r="P255" s="61">
        <v>159</v>
      </c>
      <c r="Q255" s="61">
        <v>71</v>
      </c>
      <c r="R255" s="61">
        <v>47</v>
      </c>
      <c r="S255" s="61">
        <v>56</v>
      </c>
      <c r="T255" s="51">
        <f>S255-P255</f>
        <v>-103</v>
      </c>
      <c r="U255" s="52">
        <f>(S255-P255)/P255</f>
        <v>-0.64779874213836475</v>
      </c>
      <c r="V255" s="12">
        <f>S255-Q255</f>
        <v>-15</v>
      </c>
      <c r="W255" s="13">
        <f>(S255-Q255)/Q255</f>
        <v>-0.21126760563380281</v>
      </c>
      <c r="X255" s="12">
        <f>S255-R255</f>
        <v>9</v>
      </c>
      <c r="Y255" s="13">
        <f>(S255-R255)/R255</f>
        <v>0.19148936170212766</v>
      </c>
    </row>
    <row r="256" spans="1:25" s="50" customFormat="1" x14ac:dyDescent="0.35">
      <c r="A256" s="61" t="s">
        <v>91</v>
      </c>
      <c r="B256" s="61" t="s">
        <v>73</v>
      </c>
      <c r="C256" s="61">
        <v>89</v>
      </c>
      <c r="D256" s="63" t="s">
        <v>59</v>
      </c>
      <c r="E256" s="61">
        <v>27</v>
      </c>
      <c r="F256" s="61">
        <v>26</v>
      </c>
      <c r="G256" s="51">
        <f>F256-C256</f>
        <v>-63</v>
      </c>
      <c r="H256" s="52">
        <f>(F256-C256)/C256</f>
        <v>-0.7078651685393258</v>
      </c>
      <c r="I256" s="12" t="e">
        <f>F256-D256</f>
        <v>#VALUE!</v>
      </c>
      <c r="J256" s="13" t="e">
        <f>(F256-D256)/D256</f>
        <v>#VALUE!</v>
      </c>
      <c r="K256" s="12">
        <f>F256-E256</f>
        <v>-1</v>
      </c>
      <c r="L256" s="13">
        <f>(F256-E256)/E256</f>
        <v>-3.7037037037037035E-2</v>
      </c>
      <c r="M256" s="73"/>
      <c r="N256" s="61" t="s">
        <v>91</v>
      </c>
      <c r="O256" s="61" t="s">
        <v>73</v>
      </c>
      <c r="P256" s="61">
        <v>36</v>
      </c>
      <c r="Q256" s="61">
        <v>53</v>
      </c>
      <c r="R256" s="61">
        <v>11</v>
      </c>
      <c r="S256" s="61">
        <v>29</v>
      </c>
      <c r="T256" s="51">
        <f>S256-P256</f>
        <v>-7</v>
      </c>
      <c r="U256" s="52">
        <f>(S256-P256)/P256</f>
        <v>-0.19444444444444445</v>
      </c>
      <c r="V256" s="12">
        <f>S256-Q256</f>
        <v>-24</v>
      </c>
      <c r="W256" s="13">
        <f>(S256-Q256)/Q256</f>
        <v>-0.45283018867924529</v>
      </c>
      <c r="X256" s="12">
        <f>S256-R256</f>
        <v>18</v>
      </c>
      <c r="Y256" s="13">
        <f>(S256-R256)/R256</f>
        <v>1.6363636363636365</v>
      </c>
    </row>
    <row r="257" spans="1:25" s="50" customFormat="1" x14ac:dyDescent="0.35">
      <c r="A257" s="61" t="s">
        <v>88</v>
      </c>
      <c r="B257" s="61" t="s">
        <v>70</v>
      </c>
      <c r="C257" s="61">
        <v>41</v>
      </c>
      <c r="D257" s="61">
        <v>27</v>
      </c>
      <c r="E257" s="61">
        <v>42</v>
      </c>
      <c r="F257" s="61">
        <v>16</v>
      </c>
      <c r="G257" s="51">
        <f>F257-C257</f>
        <v>-25</v>
      </c>
      <c r="H257" s="52">
        <f>(F257-C257)/C257</f>
        <v>-0.6097560975609756</v>
      </c>
      <c r="I257" s="12">
        <f>F257-D257</f>
        <v>-11</v>
      </c>
      <c r="J257" s="13">
        <f>(F257-D257)/D257</f>
        <v>-0.40740740740740738</v>
      </c>
      <c r="K257" s="12">
        <f>F257-E257</f>
        <v>-26</v>
      </c>
      <c r="L257" s="13">
        <f>(F257-E257)/E257</f>
        <v>-0.61904761904761907</v>
      </c>
      <c r="M257" s="73"/>
      <c r="N257" s="61" t="s">
        <v>88</v>
      </c>
      <c r="O257" s="61" t="s">
        <v>70</v>
      </c>
      <c r="P257" s="61">
        <v>33</v>
      </c>
      <c r="Q257" s="61">
        <v>37</v>
      </c>
      <c r="R257" s="61">
        <v>36</v>
      </c>
      <c r="S257" s="61">
        <v>34</v>
      </c>
      <c r="T257" s="51">
        <f>S257-P257</f>
        <v>1</v>
      </c>
      <c r="U257" s="52">
        <f>(S257-P257)/P257</f>
        <v>3.0303030303030304E-2</v>
      </c>
      <c r="V257" s="12">
        <f>S257-Q257</f>
        <v>-3</v>
      </c>
      <c r="W257" s="13">
        <f>(S257-Q257)/Q257</f>
        <v>-8.1081081081081086E-2</v>
      </c>
      <c r="X257" s="12">
        <f>S257-R257</f>
        <v>-2</v>
      </c>
      <c r="Y257" s="13">
        <f>(S257-R257)/R257</f>
        <v>-5.5555555555555552E-2</v>
      </c>
    </row>
    <row r="258" spans="1:25" s="50" customFormat="1" x14ac:dyDescent="0.35">
      <c r="A258" s="61" t="s">
        <v>90</v>
      </c>
      <c r="B258" s="61" t="s">
        <v>72</v>
      </c>
      <c r="C258" s="61">
        <v>99</v>
      </c>
      <c r="D258" s="61">
        <v>11</v>
      </c>
      <c r="E258" s="61">
        <v>166</v>
      </c>
      <c r="F258" s="61">
        <v>20</v>
      </c>
      <c r="G258" s="51">
        <f>F258-C258</f>
        <v>-79</v>
      </c>
      <c r="H258" s="52">
        <f>(F258-C258)/C258</f>
        <v>-0.79797979797979801</v>
      </c>
      <c r="I258" s="12">
        <f>F258-D258</f>
        <v>9</v>
      </c>
      <c r="J258" s="13">
        <f>(F258-D258)/D258</f>
        <v>0.81818181818181823</v>
      </c>
      <c r="K258" s="12">
        <f>F258-E258</f>
        <v>-146</v>
      </c>
      <c r="L258" s="13">
        <f>(F258-E258)/E258</f>
        <v>-0.87951807228915657</v>
      </c>
      <c r="M258" s="73"/>
      <c r="N258" s="61" t="s">
        <v>90</v>
      </c>
      <c r="O258" s="61" t="s">
        <v>72</v>
      </c>
      <c r="P258" s="61">
        <v>54</v>
      </c>
      <c r="Q258" s="63" t="s">
        <v>59</v>
      </c>
      <c r="R258" s="63" t="s">
        <v>59</v>
      </c>
      <c r="S258" s="61">
        <v>25</v>
      </c>
      <c r="T258" s="51">
        <f>S258-P258</f>
        <v>-29</v>
      </c>
      <c r="U258" s="52">
        <f>(S258-P258)/P258</f>
        <v>-0.53703703703703709</v>
      </c>
      <c r="V258" s="12" t="e">
        <f>S258-Q258</f>
        <v>#VALUE!</v>
      </c>
      <c r="W258" s="13" t="e">
        <f>(S258-Q258)/Q258</f>
        <v>#VALUE!</v>
      </c>
      <c r="X258" s="12" t="e">
        <f>S258-R258</f>
        <v>#VALUE!</v>
      </c>
      <c r="Y258" s="13" t="e">
        <f>(S258-R258)/R258</f>
        <v>#VALUE!</v>
      </c>
    </row>
    <row r="259" spans="1:25" s="50" customFormat="1" x14ac:dyDescent="0.35">
      <c r="A259" s="61" t="s">
        <v>83</v>
      </c>
      <c r="B259" s="61" t="s">
        <v>65</v>
      </c>
      <c r="C259" s="61">
        <v>21</v>
      </c>
      <c r="D259" s="61">
        <v>119</v>
      </c>
      <c r="E259" s="63" t="s">
        <v>59</v>
      </c>
      <c r="F259" s="61">
        <v>12</v>
      </c>
      <c r="G259" s="51">
        <f>F259-C259</f>
        <v>-9</v>
      </c>
      <c r="H259" s="52">
        <f>(F259-C259)/C259</f>
        <v>-0.42857142857142855</v>
      </c>
      <c r="I259" s="12">
        <f>F259-D259</f>
        <v>-107</v>
      </c>
      <c r="J259" s="13">
        <f>(F259-D259)/D259</f>
        <v>-0.89915966386554624</v>
      </c>
      <c r="K259" s="12" t="e">
        <f>F259-E259</f>
        <v>#VALUE!</v>
      </c>
      <c r="L259" s="13" t="e">
        <f>(F259-E259)/E259</f>
        <v>#VALUE!</v>
      </c>
      <c r="M259" s="73"/>
      <c r="N259" s="61" t="s">
        <v>83</v>
      </c>
      <c r="O259" s="61" t="s">
        <v>65</v>
      </c>
      <c r="P259" s="61">
        <v>83</v>
      </c>
      <c r="Q259" s="61">
        <v>16</v>
      </c>
      <c r="R259" s="63" t="s">
        <v>59</v>
      </c>
      <c r="S259" s="61">
        <v>14</v>
      </c>
      <c r="T259" s="51">
        <f>S259-P259</f>
        <v>-69</v>
      </c>
      <c r="U259" s="52">
        <f>(S259-P259)/P259</f>
        <v>-0.83132530120481929</v>
      </c>
      <c r="V259" s="12">
        <f>S259-Q259</f>
        <v>-2</v>
      </c>
      <c r="W259" s="13">
        <f>(S259-Q259)/Q259</f>
        <v>-0.125</v>
      </c>
      <c r="X259" s="12" t="e">
        <f>S259-R259</f>
        <v>#VALUE!</v>
      </c>
      <c r="Y259" s="13" t="e">
        <f>(S259-R259)/R259</f>
        <v>#VALUE!</v>
      </c>
    </row>
    <row r="260" spans="1:25" s="50" customFormat="1" x14ac:dyDescent="0.35">
      <c r="A260" s="61" t="s">
        <v>84</v>
      </c>
      <c r="B260" s="61" t="s">
        <v>66</v>
      </c>
      <c r="C260" s="63" t="s">
        <v>59</v>
      </c>
      <c r="D260" s="61">
        <v>102</v>
      </c>
      <c r="E260" s="63" t="s">
        <v>59</v>
      </c>
      <c r="F260" s="63" t="s">
        <v>59</v>
      </c>
      <c r="G260" s="51" t="e">
        <f>F260-C260</f>
        <v>#VALUE!</v>
      </c>
      <c r="H260" s="52" t="e">
        <f>(F260-C260)/C260</f>
        <v>#VALUE!</v>
      </c>
      <c r="I260" s="12" t="e">
        <f>F260-D260</f>
        <v>#VALUE!</v>
      </c>
      <c r="J260" s="13" t="e">
        <f>(F260-D260)/D260</f>
        <v>#VALUE!</v>
      </c>
      <c r="K260" s="12" t="e">
        <f>F260-E260</f>
        <v>#VALUE!</v>
      </c>
      <c r="L260" s="59" t="e">
        <f>(F260-E260)/E260</f>
        <v>#VALUE!</v>
      </c>
      <c r="M260" s="75"/>
      <c r="N260" s="61" t="s">
        <v>84</v>
      </c>
      <c r="O260" s="61" t="s">
        <v>66</v>
      </c>
      <c r="P260" s="61">
        <v>112</v>
      </c>
      <c r="Q260" s="61">
        <v>85</v>
      </c>
      <c r="R260" s="63" t="s">
        <v>59</v>
      </c>
      <c r="S260" s="61">
        <v>24</v>
      </c>
      <c r="T260" s="51">
        <f>S260-P260</f>
        <v>-88</v>
      </c>
      <c r="U260" s="52">
        <f>(S260-P260)/P260</f>
        <v>-0.7857142857142857</v>
      </c>
      <c r="V260" s="12">
        <f>S260-Q260</f>
        <v>-61</v>
      </c>
      <c r="W260" s="13">
        <f>(S260-Q260)/Q260</f>
        <v>-0.71764705882352942</v>
      </c>
      <c r="X260" s="12" t="e">
        <f>S260-R260</f>
        <v>#VALUE!</v>
      </c>
      <c r="Y260" s="59" t="e">
        <f>(S260-R260)/R260</f>
        <v>#VALUE!</v>
      </c>
    </row>
    <row r="261" spans="1:25" s="50" customFormat="1" x14ac:dyDescent="0.35">
      <c r="A261" s="61" t="s">
        <v>79</v>
      </c>
      <c r="B261" s="61" t="s">
        <v>61</v>
      </c>
      <c r="C261" s="63" t="s">
        <v>59</v>
      </c>
      <c r="D261" s="63" t="s">
        <v>59</v>
      </c>
      <c r="E261" s="61">
        <v>0</v>
      </c>
      <c r="F261" s="63" t="s">
        <v>59</v>
      </c>
      <c r="G261" s="51" t="e">
        <f>F261-C261</f>
        <v>#VALUE!</v>
      </c>
      <c r="H261" s="52" t="e">
        <f>(F261-C261)/C261</f>
        <v>#VALUE!</v>
      </c>
      <c r="I261" s="12" t="e">
        <f>F261-D261</f>
        <v>#VALUE!</v>
      </c>
      <c r="J261" s="13" t="e">
        <f>(F261-D261)/D261</f>
        <v>#VALUE!</v>
      </c>
      <c r="K261" s="12" t="e">
        <f>F261-E261</f>
        <v>#VALUE!</v>
      </c>
      <c r="L261" s="13" t="e">
        <f>(F261-E261)/E261</f>
        <v>#VALUE!</v>
      </c>
      <c r="M261" s="75"/>
      <c r="N261" s="61" t="s">
        <v>79</v>
      </c>
      <c r="O261" s="61" t="s">
        <v>61</v>
      </c>
      <c r="P261" s="61">
        <v>0</v>
      </c>
      <c r="Q261" s="63" t="s">
        <v>59</v>
      </c>
      <c r="R261" s="63" t="s">
        <v>59</v>
      </c>
      <c r="S261" s="61">
        <v>0</v>
      </c>
      <c r="T261" s="51">
        <f>S261-P261</f>
        <v>0</v>
      </c>
      <c r="U261" s="52" t="e">
        <f>(S261-P261)/P261</f>
        <v>#DIV/0!</v>
      </c>
      <c r="V261" s="12" t="e">
        <f>S261-Q261</f>
        <v>#VALUE!</v>
      </c>
      <c r="W261" s="13" t="e">
        <f>(S261-Q261)/Q261</f>
        <v>#VALUE!</v>
      </c>
      <c r="X261" s="12" t="e">
        <f>S261-R261</f>
        <v>#VALUE!</v>
      </c>
      <c r="Y261" s="13" t="e">
        <f>(S261-R261)/R261</f>
        <v>#VALUE!</v>
      </c>
    </row>
    <row r="262" spans="1:25" s="50" customFormat="1" x14ac:dyDescent="0.35">
      <c r="A262" s="61" t="s">
        <v>81</v>
      </c>
      <c r="B262" s="61" t="s">
        <v>63</v>
      </c>
      <c r="C262" s="63" t="s">
        <v>59</v>
      </c>
      <c r="D262" s="63" t="s">
        <v>59</v>
      </c>
      <c r="E262" s="61">
        <v>0</v>
      </c>
      <c r="F262" s="61">
        <v>0</v>
      </c>
      <c r="G262" s="51" t="e">
        <f>F262-C262</f>
        <v>#VALUE!</v>
      </c>
      <c r="H262" s="52" t="e">
        <f>(F262-C262)/C262</f>
        <v>#VALUE!</v>
      </c>
      <c r="I262" s="12" t="e">
        <f>F262-D262</f>
        <v>#VALUE!</v>
      </c>
      <c r="J262" s="13" t="e">
        <f>(F262-D262)/D262</f>
        <v>#VALUE!</v>
      </c>
      <c r="K262" s="12">
        <f>F262-E262</f>
        <v>0</v>
      </c>
      <c r="L262" s="13" t="e">
        <f>(F262-E262)/E262</f>
        <v>#DIV/0!</v>
      </c>
      <c r="M262" s="73"/>
      <c r="N262" s="61" t="s">
        <v>81</v>
      </c>
      <c r="O262" s="61" t="s">
        <v>63</v>
      </c>
      <c r="P262" s="61">
        <v>0</v>
      </c>
      <c r="Q262" s="61">
        <v>0</v>
      </c>
      <c r="R262" s="63" t="s">
        <v>59</v>
      </c>
      <c r="S262" s="63" t="s">
        <v>59</v>
      </c>
      <c r="T262" s="51" t="e">
        <f>S262-P262</f>
        <v>#VALUE!</v>
      </c>
      <c r="U262" s="52" t="e">
        <f>(S262-P262)/P262</f>
        <v>#VALUE!</v>
      </c>
      <c r="V262" s="12" t="e">
        <f>S262-Q262</f>
        <v>#VALUE!</v>
      </c>
      <c r="W262" s="13" t="e">
        <f>(S262-Q262)/Q262</f>
        <v>#VALUE!</v>
      </c>
      <c r="X262" s="12" t="e">
        <f>S262-R262</f>
        <v>#VALUE!</v>
      </c>
      <c r="Y262" s="13" t="e">
        <f>(S262-R262)/R262</f>
        <v>#VALUE!</v>
      </c>
    </row>
    <row r="263" spans="1:25" s="50" customFormat="1" x14ac:dyDescent="0.35">
      <c r="A263" s="61" t="s">
        <v>82</v>
      </c>
      <c r="B263" s="61" t="s">
        <v>64</v>
      </c>
      <c r="C263" s="63" t="s">
        <v>59</v>
      </c>
      <c r="D263" s="61">
        <v>12</v>
      </c>
      <c r="E263" s="63" t="s">
        <v>59</v>
      </c>
      <c r="F263" s="61">
        <v>0</v>
      </c>
      <c r="G263" s="51" t="e">
        <f>F263-C263</f>
        <v>#VALUE!</v>
      </c>
      <c r="H263" s="52" t="e">
        <f>(F263-C263)/C263</f>
        <v>#VALUE!</v>
      </c>
      <c r="I263" s="12">
        <f>F263-D263</f>
        <v>-12</v>
      </c>
      <c r="J263" s="13">
        <f>(F263-D263)/D263</f>
        <v>-1</v>
      </c>
      <c r="K263" s="12" t="e">
        <f>F263-E263</f>
        <v>#VALUE!</v>
      </c>
      <c r="L263" s="13" t="e">
        <f>(F263-E263)/E263</f>
        <v>#VALUE!</v>
      </c>
      <c r="M263" s="73"/>
      <c r="N263" s="61" t="s">
        <v>82</v>
      </c>
      <c r="O263" s="61" t="s">
        <v>64</v>
      </c>
      <c r="P263" s="63" t="s">
        <v>59</v>
      </c>
      <c r="Q263" s="63" t="s">
        <v>59</v>
      </c>
      <c r="R263" s="61">
        <v>128</v>
      </c>
      <c r="S263" s="63" t="s">
        <v>59</v>
      </c>
      <c r="T263" s="51" t="e">
        <f>S263-P263</f>
        <v>#VALUE!</v>
      </c>
      <c r="U263" s="52" t="e">
        <f>(S263-P263)/P263</f>
        <v>#VALUE!</v>
      </c>
      <c r="V263" s="12" t="e">
        <f>S263-Q263</f>
        <v>#VALUE!</v>
      </c>
      <c r="W263" s="13" t="e">
        <f>(S263-Q263)/Q263</f>
        <v>#VALUE!</v>
      </c>
      <c r="X263" s="12" t="e">
        <f>S263-R263</f>
        <v>#VALUE!</v>
      </c>
      <c r="Y263" s="13" t="e">
        <f>(S263-R263)/R263</f>
        <v>#VALUE!</v>
      </c>
    </row>
    <row r="264" spans="1:25" s="50" customFormat="1" x14ac:dyDescent="0.35">
      <c r="A264" s="61" t="s">
        <v>85</v>
      </c>
      <c r="B264" s="61" t="s">
        <v>67</v>
      </c>
      <c r="C264" s="61">
        <v>0</v>
      </c>
      <c r="D264" s="63" t="s">
        <v>59</v>
      </c>
      <c r="E264" s="61">
        <v>0</v>
      </c>
      <c r="F264" s="63" t="s">
        <v>59</v>
      </c>
      <c r="G264" s="51" t="e">
        <f>F264-C264</f>
        <v>#VALUE!</v>
      </c>
      <c r="H264" s="52" t="e">
        <f>(F264-C264)/C264</f>
        <v>#VALUE!</v>
      </c>
      <c r="I264" s="12" t="e">
        <f>F264-D264</f>
        <v>#VALUE!</v>
      </c>
      <c r="J264" s="13" t="e">
        <f>(F264-D264)/D264</f>
        <v>#VALUE!</v>
      </c>
      <c r="K264" s="12" t="e">
        <f>F264-E264</f>
        <v>#VALUE!</v>
      </c>
      <c r="L264" s="13" t="e">
        <f>(F264-E264)/E264</f>
        <v>#VALUE!</v>
      </c>
      <c r="M264" s="75"/>
      <c r="N264" s="61" t="s">
        <v>85</v>
      </c>
      <c r="O264" s="61" t="s">
        <v>67</v>
      </c>
      <c r="P264" s="61">
        <v>0</v>
      </c>
      <c r="Q264" s="61">
        <v>0</v>
      </c>
      <c r="R264" s="61">
        <v>0</v>
      </c>
      <c r="S264" s="61">
        <v>0</v>
      </c>
      <c r="T264" s="51">
        <f>S264-P264</f>
        <v>0</v>
      </c>
      <c r="U264" s="52" t="e">
        <f>(S264-P264)/P264</f>
        <v>#DIV/0!</v>
      </c>
      <c r="V264" s="12">
        <f>S264-Q264</f>
        <v>0</v>
      </c>
      <c r="W264" s="13" t="e">
        <f>(S264-Q264)/Q264</f>
        <v>#DIV/0!</v>
      </c>
      <c r="X264" s="12">
        <f>S264-R264</f>
        <v>0</v>
      </c>
      <c r="Y264" s="13" t="e">
        <f>(S264-R264)/R264</f>
        <v>#DIV/0!</v>
      </c>
    </row>
    <row r="265" spans="1:25" s="50" customFormat="1" x14ac:dyDescent="0.35">
      <c r="A265" s="61" t="s">
        <v>87</v>
      </c>
      <c r="B265" s="61" t="s">
        <v>69</v>
      </c>
      <c r="C265" s="63" t="s">
        <v>59</v>
      </c>
      <c r="D265" s="61">
        <v>0</v>
      </c>
      <c r="E265" s="61">
        <v>0</v>
      </c>
      <c r="F265" s="61">
        <v>0</v>
      </c>
      <c r="G265" s="51" t="e">
        <f>F265-C265</f>
        <v>#VALUE!</v>
      </c>
      <c r="H265" s="52" t="e">
        <f>(F265-C265)/C265</f>
        <v>#VALUE!</v>
      </c>
      <c r="I265" s="12">
        <f>F265-D265</f>
        <v>0</v>
      </c>
      <c r="J265" s="13" t="e">
        <f>(F265-D265)/D265</f>
        <v>#DIV/0!</v>
      </c>
      <c r="K265" s="12">
        <f>F265-E265</f>
        <v>0</v>
      </c>
      <c r="L265" s="59" t="e">
        <f>(F265-E265)/E265</f>
        <v>#DIV/0!</v>
      </c>
      <c r="M265" s="73"/>
      <c r="N265" s="61" t="s">
        <v>87</v>
      </c>
      <c r="O265" s="61" t="s">
        <v>69</v>
      </c>
      <c r="P265" s="63" t="s">
        <v>59</v>
      </c>
      <c r="Q265" s="61">
        <v>0</v>
      </c>
      <c r="R265" s="61">
        <v>0</v>
      </c>
      <c r="S265" s="61">
        <v>0</v>
      </c>
      <c r="T265" s="51" t="e">
        <f>S265-P265</f>
        <v>#VALUE!</v>
      </c>
      <c r="U265" s="52" t="e">
        <f>(S265-P265)/P265</f>
        <v>#VALUE!</v>
      </c>
      <c r="V265" s="12">
        <f>S265-Q265</f>
        <v>0</v>
      </c>
      <c r="W265" s="13" t="e">
        <f>(S265-Q265)/Q265</f>
        <v>#DIV/0!</v>
      </c>
      <c r="X265" s="12">
        <f>S265-R265</f>
        <v>0</v>
      </c>
      <c r="Y265" s="59" t="e">
        <f>(S265-R265)/R265</f>
        <v>#DIV/0!</v>
      </c>
    </row>
    <row r="266" spans="1:25" s="50" customFormat="1" x14ac:dyDescent="0.35">
      <c r="A266" s="61" t="s">
        <v>92</v>
      </c>
      <c r="B266" s="61" t="s">
        <v>74</v>
      </c>
      <c r="C266" s="63" t="s">
        <v>59</v>
      </c>
      <c r="D266" s="63" t="s">
        <v>59</v>
      </c>
      <c r="E266" s="63" t="s">
        <v>59</v>
      </c>
      <c r="F266" s="63" t="s">
        <v>59</v>
      </c>
      <c r="G266" s="51" t="e">
        <f>F266-C266</f>
        <v>#VALUE!</v>
      </c>
      <c r="H266" s="52" t="e">
        <f>(F266-C266)/C266</f>
        <v>#VALUE!</v>
      </c>
      <c r="I266" s="12" t="e">
        <f>F266-D266</f>
        <v>#VALUE!</v>
      </c>
      <c r="J266" s="13" t="e">
        <f>(F266-D266)/D266</f>
        <v>#VALUE!</v>
      </c>
      <c r="K266" s="12" t="e">
        <f>F266-E266</f>
        <v>#VALUE!</v>
      </c>
      <c r="L266" s="59" t="e">
        <f>(F266-E266)/E266</f>
        <v>#VALUE!</v>
      </c>
      <c r="M266" s="75"/>
      <c r="N266" s="61" t="s">
        <v>92</v>
      </c>
      <c r="O266" s="61" t="s">
        <v>74</v>
      </c>
      <c r="P266" s="61">
        <v>18</v>
      </c>
      <c r="Q266" s="61">
        <v>43</v>
      </c>
      <c r="R266" s="63" t="s">
        <v>59</v>
      </c>
      <c r="S266" s="63" t="s">
        <v>59</v>
      </c>
      <c r="T266" s="51" t="e">
        <f>S266-P266</f>
        <v>#VALUE!</v>
      </c>
      <c r="U266" s="52" t="e">
        <f>(S266-P266)/P266</f>
        <v>#VALUE!</v>
      </c>
      <c r="V266" s="12" t="e">
        <f>S266-Q266</f>
        <v>#VALUE!</v>
      </c>
      <c r="W266" s="13" t="e">
        <f>(S266-Q266)/Q266</f>
        <v>#VALUE!</v>
      </c>
      <c r="X266" s="12" t="e">
        <f>S266-R266</f>
        <v>#VALUE!</v>
      </c>
      <c r="Y266" s="59" t="e">
        <f>(S266-R266)/R266</f>
        <v>#VALUE!</v>
      </c>
    </row>
    <row r="268" spans="1:25" x14ac:dyDescent="0.35">
      <c r="A268" s="44" t="s">
        <v>95</v>
      </c>
      <c r="N268" s="44" t="s">
        <v>95</v>
      </c>
    </row>
    <row r="269" spans="1:25" x14ac:dyDescent="0.35">
      <c r="A269" s="45" t="s">
        <v>98</v>
      </c>
      <c r="N269" s="45" t="s">
        <v>98</v>
      </c>
    </row>
    <row r="270" spans="1:25" x14ac:dyDescent="0.35">
      <c r="A270" s="28"/>
      <c r="B270" s="29"/>
      <c r="C270" s="14">
        <v>2019</v>
      </c>
      <c r="D270" s="15">
        <v>2020</v>
      </c>
      <c r="E270" s="17">
        <v>2024</v>
      </c>
      <c r="F270" s="18">
        <v>2025</v>
      </c>
      <c r="G270" s="77"/>
      <c r="H270" s="78"/>
      <c r="I270" s="78"/>
      <c r="J270" s="78"/>
      <c r="K270" s="78"/>
      <c r="L270" s="79"/>
      <c r="M270" s="66"/>
      <c r="N270" s="28"/>
      <c r="O270" s="29"/>
      <c r="P270" s="14">
        <v>2019</v>
      </c>
      <c r="Q270" s="15">
        <v>2020</v>
      </c>
      <c r="R270" s="17">
        <v>2024</v>
      </c>
      <c r="S270" s="18">
        <v>2025</v>
      </c>
      <c r="T270" s="77"/>
      <c r="U270" s="78"/>
      <c r="V270" s="78"/>
      <c r="W270" s="78"/>
      <c r="X270" s="78"/>
      <c r="Y270" s="79"/>
    </row>
    <row r="271" spans="1:25" x14ac:dyDescent="0.35">
      <c r="A271" s="28"/>
      <c r="B271" s="29"/>
      <c r="C271" s="6" t="s">
        <v>26</v>
      </c>
      <c r="D271" s="8" t="s">
        <v>26</v>
      </c>
      <c r="E271" s="9" t="s">
        <v>26</v>
      </c>
      <c r="F271" s="10" t="s">
        <v>26</v>
      </c>
      <c r="G271" s="19" t="s">
        <v>54</v>
      </c>
      <c r="H271" s="19"/>
      <c r="I271" s="19"/>
      <c r="J271" s="19"/>
      <c r="K271" s="19"/>
      <c r="L271" s="19"/>
      <c r="M271" s="67"/>
      <c r="N271" s="28"/>
      <c r="O271" s="29"/>
      <c r="P271" s="6" t="s">
        <v>27</v>
      </c>
      <c r="Q271" s="8" t="s">
        <v>27</v>
      </c>
      <c r="R271" s="9" t="s">
        <v>27</v>
      </c>
      <c r="S271" s="10" t="s">
        <v>27</v>
      </c>
      <c r="T271" s="19" t="s">
        <v>54</v>
      </c>
      <c r="U271" s="19"/>
      <c r="V271" s="19"/>
      <c r="W271" s="19"/>
      <c r="X271" s="19"/>
      <c r="Y271" s="19"/>
    </row>
    <row r="272" spans="1:25" s="7" customFormat="1" x14ac:dyDescent="0.35">
      <c r="A272" s="30"/>
      <c r="B272" s="31"/>
      <c r="C272" s="32" t="s">
        <v>28</v>
      </c>
      <c r="D272" s="33" t="s">
        <v>28</v>
      </c>
      <c r="E272" s="34" t="s">
        <v>28</v>
      </c>
      <c r="F272" s="35" t="s">
        <v>28</v>
      </c>
      <c r="G272" s="19" t="s">
        <v>55</v>
      </c>
      <c r="H272" s="19"/>
      <c r="I272" s="20" t="s">
        <v>56</v>
      </c>
      <c r="J272" s="20"/>
      <c r="K272" s="19" t="s">
        <v>57</v>
      </c>
      <c r="L272" s="19"/>
      <c r="M272" s="68"/>
      <c r="N272" s="30"/>
      <c r="O272" s="31"/>
      <c r="P272" s="32" t="s">
        <v>29</v>
      </c>
      <c r="Q272" s="33" t="s">
        <v>29</v>
      </c>
      <c r="R272" s="34" t="s">
        <v>29</v>
      </c>
      <c r="S272" s="35" t="s">
        <v>29</v>
      </c>
      <c r="T272" s="19" t="s">
        <v>55</v>
      </c>
      <c r="U272" s="19"/>
      <c r="V272" s="20" t="s">
        <v>56</v>
      </c>
      <c r="W272" s="20"/>
      <c r="X272" s="19" t="s">
        <v>57</v>
      </c>
      <c r="Y272" s="19"/>
    </row>
    <row r="273" spans="1:25" x14ac:dyDescent="0.35">
      <c r="A273" s="60" t="s">
        <v>31</v>
      </c>
      <c r="B273" s="60" t="s">
        <v>77</v>
      </c>
      <c r="C273" s="62">
        <v>8974</v>
      </c>
      <c r="D273" s="62">
        <v>7520</v>
      </c>
      <c r="E273" s="62">
        <v>9023</v>
      </c>
      <c r="F273" s="62">
        <v>9822</v>
      </c>
      <c r="G273" s="12">
        <f>F273-C273</f>
        <v>848</v>
      </c>
      <c r="H273" s="13">
        <f>(F273-C273)/C273</f>
        <v>9.4495208379763759E-2</v>
      </c>
      <c r="I273" s="12">
        <f>F273-D273</f>
        <v>2302</v>
      </c>
      <c r="J273" s="13">
        <f>(F273-D273)/D273</f>
        <v>0.30611702127659574</v>
      </c>
      <c r="K273" s="12">
        <f>F273-E273</f>
        <v>799</v>
      </c>
      <c r="L273" s="13">
        <f>(F273-E273)/E273</f>
        <v>8.8551479552255341E-2</v>
      </c>
      <c r="M273" s="72"/>
      <c r="N273" s="60" t="s">
        <v>31</v>
      </c>
      <c r="O273" s="60" t="s">
        <v>77</v>
      </c>
      <c r="P273" s="62">
        <v>9657</v>
      </c>
      <c r="Q273" s="62">
        <v>8331</v>
      </c>
      <c r="R273" s="62">
        <v>9305</v>
      </c>
      <c r="S273" s="62">
        <v>9980</v>
      </c>
      <c r="T273" s="12">
        <f>S273-P273</f>
        <v>323</v>
      </c>
      <c r="U273" s="13">
        <f>(S273-P273)/P273</f>
        <v>3.3447240343792067E-2</v>
      </c>
      <c r="V273" s="12">
        <f>S273-Q273</f>
        <v>1649</v>
      </c>
      <c r="W273" s="13">
        <f>(S273-Q273)/Q273</f>
        <v>0.19793542191813707</v>
      </c>
      <c r="X273" s="12">
        <f>S273-R273</f>
        <v>675</v>
      </c>
      <c r="Y273" s="13">
        <f>(S273-R273)/R273</f>
        <v>7.2541644277270279E-2</v>
      </c>
    </row>
    <row r="274" spans="1:25" x14ac:dyDescent="0.35">
      <c r="A274" s="61" t="s">
        <v>93</v>
      </c>
      <c r="B274" s="61" t="s">
        <v>78</v>
      </c>
      <c r="C274" s="62">
        <v>8340</v>
      </c>
      <c r="D274" s="62">
        <v>6918</v>
      </c>
      <c r="E274" s="62">
        <v>8244</v>
      </c>
      <c r="F274" s="62">
        <v>8727</v>
      </c>
      <c r="G274" s="51">
        <f>F274-C274</f>
        <v>387</v>
      </c>
      <c r="H274" s="52">
        <f>(F274-C274)/C274</f>
        <v>4.6402877697841724E-2</v>
      </c>
      <c r="I274" s="12">
        <f>F274-D274</f>
        <v>1809</v>
      </c>
      <c r="J274" s="13">
        <f>(F274-D274)/D274</f>
        <v>0.26149176062445795</v>
      </c>
      <c r="K274" s="12">
        <f t="shared" ref="K274:K275" si="44">F274-E274</f>
        <v>483</v>
      </c>
      <c r="L274" s="59">
        <f t="shared" ref="L274:L275" si="45">(F274-E274)/E274</f>
        <v>5.8588064046579333E-2</v>
      </c>
      <c r="M274" s="72"/>
      <c r="N274" s="61" t="s">
        <v>93</v>
      </c>
      <c r="O274" s="61" t="s">
        <v>78</v>
      </c>
      <c r="P274" s="62">
        <v>8951</v>
      </c>
      <c r="Q274" s="62">
        <v>7660</v>
      </c>
      <c r="R274" s="62">
        <v>7835</v>
      </c>
      <c r="S274" s="62">
        <v>9056</v>
      </c>
      <c r="T274" s="51">
        <f>S274-P274</f>
        <v>105</v>
      </c>
      <c r="U274" s="52">
        <f>(S274-P274)/P274</f>
        <v>1.1730532901351804E-2</v>
      </c>
      <c r="V274" s="12">
        <f>S274-Q274</f>
        <v>1396</v>
      </c>
      <c r="W274" s="13">
        <f>(S274-Q274)/Q274</f>
        <v>0.18224543080939948</v>
      </c>
      <c r="X274" s="12">
        <f t="shared" ref="X274:X275" si="46">S274-R274</f>
        <v>1221</v>
      </c>
      <c r="Y274" s="59">
        <f t="shared" ref="Y274:Y275" si="47">(S274-R274)/R274</f>
        <v>0.15583918315252074</v>
      </c>
    </row>
    <row r="275" spans="1:25" s="50" customFormat="1" x14ac:dyDescent="0.35">
      <c r="A275" s="61" t="s">
        <v>58</v>
      </c>
      <c r="B275" s="61" t="s">
        <v>58</v>
      </c>
      <c r="C275" s="61">
        <v>8253</v>
      </c>
      <c r="D275" s="61">
        <v>6852</v>
      </c>
      <c r="E275" s="61">
        <v>8204</v>
      </c>
      <c r="F275" s="61">
        <v>8667</v>
      </c>
      <c r="G275" s="51">
        <f>F275-C275</f>
        <v>414</v>
      </c>
      <c r="H275" s="52">
        <f>(F275-C275)/C275</f>
        <v>5.0163576881134132E-2</v>
      </c>
      <c r="I275" s="51">
        <f>F275-D275</f>
        <v>1815</v>
      </c>
      <c r="J275" s="52">
        <f>(F275-D275)/D275</f>
        <v>0.26488616462346759</v>
      </c>
      <c r="K275" s="51">
        <f t="shared" si="44"/>
        <v>463</v>
      </c>
      <c r="L275" s="52">
        <f t="shared" si="45"/>
        <v>5.6435884934178449E-2</v>
      </c>
      <c r="M275" s="73"/>
      <c r="N275" s="61" t="s">
        <v>58</v>
      </c>
      <c r="O275" s="61" t="s">
        <v>58</v>
      </c>
      <c r="P275" s="61">
        <v>8682</v>
      </c>
      <c r="Q275" s="61">
        <v>7575</v>
      </c>
      <c r="R275" s="61">
        <v>7792</v>
      </c>
      <c r="S275" s="61">
        <v>9015</v>
      </c>
      <c r="T275" s="51">
        <f>S275-P275</f>
        <v>333</v>
      </c>
      <c r="U275" s="52">
        <f>(S275-P275)/P275</f>
        <v>3.8355217691776092E-2</v>
      </c>
      <c r="V275" s="51">
        <f>S275-Q275</f>
        <v>1440</v>
      </c>
      <c r="W275" s="52">
        <f>(S275-Q275)/Q275</f>
        <v>0.1900990099009901</v>
      </c>
      <c r="X275" s="51">
        <f t="shared" si="46"/>
        <v>1223</v>
      </c>
      <c r="Y275" s="52">
        <f t="shared" si="47"/>
        <v>0.15695585215605751</v>
      </c>
    </row>
    <row r="276" spans="1:25" x14ac:dyDescent="0.35">
      <c r="A276" s="61" t="s">
        <v>89</v>
      </c>
      <c r="B276" s="61" t="s">
        <v>71</v>
      </c>
      <c r="C276" s="62">
        <v>406</v>
      </c>
      <c r="D276" s="62">
        <v>365</v>
      </c>
      <c r="E276" s="62">
        <v>235</v>
      </c>
      <c r="F276" s="62">
        <v>298</v>
      </c>
      <c r="G276" s="51">
        <f>F276-C276</f>
        <v>-108</v>
      </c>
      <c r="H276" s="52">
        <f>(F276-C276)/C276</f>
        <v>-0.26600985221674878</v>
      </c>
      <c r="I276" s="12">
        <f>F276-D276</f>
        <v>-67</v>
      </c>
      <c r="J276" s="13">
        <f>(F276-D276)/D276</f>
        <v>-0.18356164383561643</v>
      </c>
      <c r="K276" s="12">
        <f>F276-E276</f>
        <v>63</v>
      </c>
      <c r="L276" s="13">
        <f>(F276-E276)/E276</f>
        <v>0.26808510638297872</v>
      </c>
      <c r="M276" s="72"/>
      <c r="N276" s="61" t="s">
        <v>89</v>
      </c>
      <c r="O276" s="61" t="s">
        <v>71</v>
      </c>
      <c r="P276" s="62">
        <v>294</v>
      </c>
      <c r="Q276" s="62">
        <v>448</v>
      </c>
      <c r="R276" s="62">
        <v>422</v>
      </c>
      <c r="S276" s="62">
        <v>410</v>
      </c>
      <c r="T276" s="51">
        <f>S276-P276</f>
        <v>116</v>
      </c>
      <c r="U276" s="52">
        <f>(S276-P276)/P276</f>
        <v>0.39455782312925169</v>
      </c>
      <c r="V276" s="12">
        <f>S276-Q276</f>
        <v>-38</v>
      </c>
      <c r="W276" s="13">
        <f>(S276-Q276)/Q276</f>
        <v>-8.4821428571428575E-2</v>
      </c>
      <c r="X276" s="12">
        <f>S276-R276</f>
        <v>-12</v>
      </c>
      <c r="Y276" s="13">
        <f>(S276-R276)/R276</f>
        <v>-2.843601895734597E-2</v>
      </c>
    </row>
    <row r="277" spans="1:25" x14ac:dyDescent="0.35">
      <c r="A277" s="61" t="s">
        <v>76</v>
      </c>
      <c r="B277" s="61" t="s">
        <v>76</v>
      </c>
      <c r="C277" s="62">
        <v>368</v>
      </c>
      <c r="D277" s="64" t="s">
        <v>59</v>
      </c>
      <c r="E277" s="62">
        <v>235</v>
      </c>
      <c r="F277" s="64" t="s">
        <v>59</v>
      </c>
      <c r="G277" s="51" t="e">
        <f>F277-C277</f>
        <v>#VALUE!</v>
      </c>
      <c r="H277" s="52" t="e">
        <f>(F277-C277)/C277</f>
        <v>#VALUE!</v>
      </c>
      <c r="I277" s="12" t="e">
        <f>F277-D277</f>
        <v>#VALUE!</v>
      </c>
      <c r="J277" s="13" t="e">
        <f>(F277-D277)/D277</f>
        <v>#VALUE!</v>
      </c>
      <c r="K277" s="12" t="e">
        <f>F277-E277</f>
        <v>#VALUE!</v>
      </c>
      <c r="L277" s="59" t="e">
        <f>(F277-E277)/E277</f>
        <v>#VALUE!</v>
      </c>
      <c r="M277" s="76"/>
      <c r="N277" s="61" t="s">
        <v>76</v>
      </c>
      <c r="O277" s="61" t="s">
        <v>76</v>
      </c>
      <c r="P277" s="64" t="s">
        <v>59</v>
      </c>
      <c r="Q277" s="64" t="s">
        <v>59</v>
      </c>
      <c r="R277" s="64" t="s">
        <v>59</v>
      </c>
      <c r="S277" s="64" t="s">
        <v>59</v>
      </c>
      <c r="T277" s="51" t="e">
        <f>S277-P277</f>
        <v>#VALUE!</v>
      </c>
      <c r="U277" s="52" t="e">
        <f>(S277-P277)/P277</f>
        <v>#VALUE!</v>
      </c>
      <c r="V277" s="12" t="e">
        <f>S277-Q277</f>
        <v>#VALUE!</v>
      </c>
      <c r="W277" s="13" t="e">
        <f>(S277-Q277)/Q277</f>
        <v>#VALUE!</v>
      </c>
      <c r="X277" s="12" t="e">
        <f>S277-R277</f>
        <v>#VALUE!</v>
      </c>
      <c r="Y277" s="59" t="e">
        <f>(S277-R277)/R277</f>
        <v>#VALUE!</v>
      </c>
    </row>
    <row r="278" spans="1:25" x14ac:dyDescent="0.35">
      <c r="A278" s="61" t="s">
        <v>84</v>
      </c>
      <c r="B278" s="61" t="s">
        <v>66</v>
      </c>
      <c r="C278" s="64" t="s">
        <v>59</v>
      </c>
      <c r="D278" s="62">
        <v>32</v>
      </c>
      <c r="E278" s="62">
        <v>203</v>
      </c>
      <c r="F278" s="62">
        <v>384</v>
      </c>
      <c r="G278" s="51" t="e">
        <f>F278-C278</f>
        <v>#VALUE!</v>
      </c>
      <c r="H278" s="52" t="e">
        <f>(F278-C278)/C278</f>
        <v>#VALUE!</v>
      </c>
      <c r="I278" s="12">
        <f>F278-D278</f>
        <v>352</v>
      </c>
      <c r="J278" s="13">
        <f>(F278-D278)/D278</f>
        <v>11</v>
      </c>
      <c r="K278" s="12">
        <f>F278-E278</f>
        <v>181</v>
      </c>
      <c r="L278" s="13">
        <f>(F278-E278)/E278</f>
        <v>0.89162561576354682</v>
      </c>
      <c r="M278" s="72"/>
      <c r="N278" s="61" t="s">
        <v>84</v>
      </c>
      <c r="O278" s="61" t="s">
        <v>66</v>
      </c>
      <c r="P278" s="62">
        <v>51</v>
      </c>
      <c r="Q278" s="62">
        <v>53</v>
      </c>
      <c r="R278" s="62">
        <v>303</v>
      </c>
      <c r="S278" s="62">
        <v>282</v>
      </c>
      <c r="T278" s="51">
        <f>S278-P278</f>
        <v>231</v>
      </c>
      <c r="U278" s="52">
        <f>(S278-P278)/P278</f>
        <v>4.5294117647058822</v>
      </c>
      <c r="V278" s="12">
        <f>S278-Q278</f>
        <v>229</v>
      </c>
      <c r="W278" s="13">
        <f>(S278-Q278)/Q278</f>
        <v>4.3207547169811322</v>
      </c>
      <c r="X278" s="12">
        <f>S278-R278</f>
        <v>-21</v>
      </c>
      <c r="Y278" s="13">
        <f>(S278-R278)/R278</f>
        <v>-6.9306930693069313E-2</v>
      </c>
    </row>
    <row r="279" spans="1:25" x14ac:dyDescent="0.35">
      <c r="A279" s="61" t="s">
        <v>86</v>
      </c>
      <c r="B279" s="61" t="s">
        <v>68</v>
      </c>
      <c r="C279" s="62">
        <v>69</v>
      </c>
      <c r="D279" s="62">
        <v>37</v>
      </c>
      <c r="E279" s="62">
        <v>57</v>
      </c>
      <c r="F279" s="62">
        <v>112</v>
      </c>
      <c r="G279" s="51">
        <f>F279-C279</f>
        <v>43</v>
      </c>
      <c r="H279" s="52">
        <f>(F279-C279)/C279</f>
        <v>0.62318840579710144</v>
      </c>
      <c r="I279" s="12">
        <f>F279-D279</f>
        <v>75</v>
      </c>
      <c r="J279" s="13">
        <f>(F279-D279)/D279</f>
        <v>2.0270270270270272</v>
      </c>
      <c r="K279" s="12">
        <f>F279-E279</f>
        <v>55</v>
      </c>
      <c r="L279" s="13">
        <f>(F279-E279)/E279</f>
        <v>0.96491228070175439</v>
      </c>
      <c r="M279" s="72"/>
      <c r="N279" s="61" t="s">
        <v>86</v>
      </c>
      <c r="O279" s="61" t="s">
        <v>68</v>
      </c>
      <c r="P279" s="62">
        <v>41</v>
      </c>
      <c r="Q279" s="62">
        <v>89</v>
      </c>
      <c r="R279" s="62">
        <v>187</v>
      </c>
      <c r="S279" s="62">
        <v>62</v>
      </c>
      <c r="T279" s="51">
        <f>S279-P279</f>
        <v>21</v>
      </c>
      <c r="U279" s="52">
        <f>(S279-P279)/P279</f>
        <v>0.51219512195121952</v>
      </c>
      <c r="V279" s="12">
        <f>S279-Q279</f>
        <v>-27</v>
      </c>
      <c r="W279" s="13">
        <f>(S279-Q279)/Q279</f>
        <v>-0.30337078651685395</v>
      </c>
      <c r="X279" s="12">
        <f>S279-R279</f>
        <v>-125</v>
      </c>
      <c r="Y279" s="13">
        <f>(S279-R279)/R279</f>
        <v>-0.66844919786096257</v>
      </c>
    </row>
    <row r="280" spans="1:25" x14ac:dyDescent="0.35">
      <c r="A280" s="61" t="s">
        <v>75</v>
      </c>
      <c r="B280" s="61" t="s">
        <v>75</v>
      </c>
      <c r="C280" s="62">
        <v>69</v>
      </c>
      <c r="D280" s="62">
        <v>37</v>
      </c>
      <c r="E280" s="62">
        <v>57</v>
      </c>
      <c r="F280" s="62">
        <v>112</v>
      </c>
      <c r="G280" s="51">
        <f>F280-C280</f>
        <v>43</v>
      </c>
      <c r="H280" s="52">
        <f>(F280-C280)/C280</f>
        <v>0.62318840579710144</v>
      </c>
      <c r="I280" s="12">
        <f>F280-D280</f>
        <v>75</v>
      </c>
      <c r="J280" s="13">
        <f>(F280-D280)/D280</f>
        <v>2.0270270270270272</v>
      </c>
      <c r="K280" s="12">
        <f>F280-E280</f>
        <v>55</v>
      </c>
      <c r="L280" s="13">
        <f>(F280-E280)/E280</f>
        <v>0.96491228070175439</v>
      </c>
      <c r="M280" s="72"/>
      <c r="N280" s="61" t="s">
        <v>75</v>
      </c>
      <c r="O280" s="61" t="s">
        <v>75</v>
      </c>
      <c r="P280" s="62">
        <v>41</v>
      </c>
      <c r="Q280" s="64" t="s">
        <v>59</v>
      </c>
      <c r="R280" s="62">
        <v>187</v>
      </c>
      <c r="S280" s="64" t="s">
        <v>59</v>
      </c>
      <c r="T280" s="51" t="e">
        <f>S280-P280</f>
        <v>#VALUE!</v>
      </c>
      <c r="U280" s="52" t="e">
        <f>(S280-P280)/P280</f>
        <v>#VALUE!</v>
      </c>
      <c r="V280" s="12" t="e">
        <f>S280-Q280</f>
        <v>#VALUE!</v>
      </c>
      <c r="W280" s="13" t="e">
        <f>(S280-Q280)/Q280</f>
        <v>#VALUE!</v>
      </c>
      <c r="X280" s="12" t="e">
        <f>S280-R280</f>
        <v>#VALUE!</v>
      </c>
      <c r="Y280" s="13" t="e">
        <f>(S280-R280)/R280</f>
        <v>#VALUE!</v>
      </c>
    </row>
    <row r="281" spans="1:25" x14ac:dyDescent="0.35">
      <c r="A281" s="61" t="s">
        <v>80</v>
      </c>
      <c r="B281" s="61" t="s">
        <v>62</v>
      </c>
      <c r="C281" s="62">
        <v>47</v>
      </c>
      <c r="D281" s="62">
        <v>63</v>
      </c>
      <c r="E281" s="62">
        <v>51</v>
      </c>
      <c r="F281" s="62">
        <v>71</v>
      </c>
      <c r="G281" s="51">
        <f>F281-C281</f>
        <v>24</v>
      </c>
      <c r="H281" s="52">
        <f>(F281-C281)/C281</f>
        <v>0.51063829787234039</v>
      </c>
      <c r="I281" s="12">
        <f>F281-D281</f>
        <v>8</v>
      </c>
      <c r="J281" s="13">
        <f>(F281-D281)/D281</f>
        <v>0.12698412698412698</v>
      </c>
      <c r="K281" s="12">
        <f>F281-E281</f>
        <v>20</v>
      </c>
      <c r="L281" s="13">
        <f>(F281-E281)/E281</f>
        <v>0.39215686274509803</v>
      </c>
      <c r="M281" s="72"/>
      <c r="N281" s="61" t="s">
        <v>80</v>
      </c>
      <c r="O281" s="61" t="s">
        <v>62</v>
      </c>
      <c r="P281" s="62">
        <v>187</v>
      </c>
      <c r="Q281" s="62">
        <v>32</v>
      </c>
      <c r="R281" s="62">
        <v>60</v>
      </c>
      <c r="S281" s="62">
        <v>34</v>
      </c>
      <c r="T281" s="51">
        <f>S281-P281</f>
        <v>-153</v>
      </c>
      <c r="U281" s="52">
        <f>(S281-P281)/P281</f>
        <v>-0.81818181818181823</v>
      </c>
      <c r="V281" s="12">
        <f>S281-Q281</f>
        <v>2</v>
      </c>
      <c r="W281" s="13">
        <f>(S281-Q281)/Q281</f>
        <v>6.25E-2</v>
      </c>
      <c r="X281" s="12">
        <f>S281-R281</f>
        <v>-26</v>
      </c>
      <c r="Y281" s="13">
        <f>(S281-R281)/R281</f>
        <v>-0.43333333333333335</v>
      </c>
    </row>
    <row r="282" spans="1:25" x14ac:dyDescent="0.35">
      <c r="A282" s="61" t="s">
        <v>94</v>
      </c>
      <c r="B282" s="61" t="s">
        <v>60</v>
      </c>
      <c r="C282" s="62">
        <v>87</v>
      </c>
      <c r="D282" s="62">
        <v>66</v>
      </c>
      <c r="E282" s="62">
        <v>40</v>
      </c>
      <c r="F282" s="62">
        <v>60</v>
      </c>
      <c r="G282" s="51">
        <f>F282-C282</f>
        <v>-27</v>
      </c>
      <c r="H282" s="52">
        <f>(F282-C282)/C282</f>
        <v>-0.31034482758620691</v>
      </c>
      <c r="I282" s="12">
        <f>F282-D282</f>
        <v>-6</v>
      </c>
      <c r="J282" s="13">
        <f>(F282-D282)/D282</f>
        <v>-9.0909090909090912E-2</v>
      </c>
      <c r="K282" s="12">
        <f>F282-E282</f>
        <v>20</v>
      </c>
      <c r="L282" s="13">
        <f>(F282-E282)/E282</f>
        <v>0.5</v>
      </c>
      <c r="M282" s="72"/>
      <c r="N282" s="61" t="s">
        <v>94</v>
      </c>
      <c r="O282" s="61" t="s">
        <v>60</v>
      </c>
      <c r="P282" s="62">
        <v>269</v>
      </c>
      <c r="Q282" s="62">
        <v>85</v>
      </c>
      <c r="R282" s="62">
        <v>43</v>
      </c>
      <c r="S282" s="62">
        <v>41</v>
      </c>
      <c r="T282" s="51">
        <f>S282-P282</f>
        <v>-228</v>
      </c>
      <c r="U282" s="52">
        <f>(S282-P282)/P282</f>
        <v>-0.84758364312267653</v>
      </c>
      <c r="V282" s="12">
        <f>S282-Q282</f>
        <v>-44</v>
      </c>
      <c r="W282" s="13">
        <f>(S282-Q282)/Q282</f>
        <v>-0.51764705882352946</v>
      </c>
      <c r="X282" s="12">
        <f>S282-R282</f>
        <v>-2</v>
      </c>
      <c r="Y282" s="13">
        <f>(S282-R282)/R282</f>
        <v>-4.6511627906976744E-2</v>
      </c>
    </row>
    <row r="283" spans="1:25" x14ac:dyDescent="0.35">
      <c r="A283" s="61" t="s">
        <v>88</v>
      </c>
      <c r="B283" s="61" t="s">
        <v>70</v>
      </c>
      <c r="C283" s="62">
        <v>22</v>
      </c>
      <c r="D283" s="62">
        <v>24</v>
      </c>
      <c r="E283" s="62">
        <v>23</v>
      </c>
      <c r="F283" s="62">
        <v>47</v>
      </c>
      <c r="G283" s="51">
        <f>F283-C283</f>
        <v>25</v>
      </c>
      <c r="H283" s="52">
        <f>(F283-C283)/C283</f>
        <v>1.1363636363636365</v>
      </c>
      <c r="I283" s="12">
        <f>F283-D283</f>
        <v>23</v>
      </c>
      <c r="J283" s="13">
        <f>(F283-D283)/D283</f>
        <v>0.95833333333333337</v>
      </c>
      <c r="K283" s="12">
        <f>F283-E283</f>
        <v>24</v>
      </c>
      <c r="L283" s="13">
        <f>(F283-E283)/E283</f>
        <v>1.0434782608695652</v>
      </c>
      <c r="M283" s="72"/>
      <c r="N283" s="61" t="s">
        <v>88</v>
      </c>
      <c r="O283" s="61" t="s">
        <v>70</v>
      </c>
      <c r="P283" s="62">
        <v>24</v>
      </c>
      <c r="Q283" s="62">
        <v>23</v>
      </c>
      <c r="R283" s="62">
        <v>42</v>
      </c>
      <c r="S283" s="62">
        <v>37</v>
      </c>
      <c r="T283" s="51">
        <f>S283-P283</f>
        <v>13</v>
      </c>
      <c r="U283" s="52">
        <f>(S283-P283)/P283</f>
        <v>0.54166666666666663</v>
      </c>
      <c r="V283" s="12">
        <f>S283-Q283</f>
        <v>14</v>
      </c>
      <c r="W283" s="13">
        <f>(S283-Q283)/Q283</f>
        <v>0.60869565217391308</v>
      </c>
      <c r="X283" s="12">
        <f>S283-R283</f>
        <v>-5</v>
      </c>
      <c r="Y283" s="13">
        <f>(S283-R283)/R283</f>
        <v>-0.11904761904761904</v>
      </c>
    </row>
    <row r="284" spans="1:25" x14ac:dyDescent="0.35">
      <c r="A284" s="61" t="s">
        <v>90</v>
      </c>
      <c r="B284" s="61" t="s">
        <v>72</v>
      </c>
      <c r="C284" s="62">
        <v>14</v>
      </c>
      <c r="D284" s="62">
        <v>16</v>
      </c>
      <c r="E284" s="64" t="s">
        <v>59</v>
      </c>
      <c r="F284" s="62">
        <v>21</v>
      </c>
      <c r="G284" s="51">
        <f>F284-C284</f>
        <v>7</v>
      </c>
      <c r="H284" s="52">
        <f>(F284-C284)/C284</f>
        <v>0.5</v>
      </c>
      <c r="I284" s="12">
        <f>F284-D284</f>
        <v>5</v>
      </c>
      <c r="J284" s="13">
        <f>(F284-D284)/D284</f>
        <v>0.3125</v>
      </c>
      <c r="K284" s="12" t="e">
        <f>F284-E284</f>
        <v>#VALUE!</v>
      </c>
      <c r="L284" s="13" t="e">
        <f>(F284-E284)/E284</f>
        <v>#VALUE!</v>
      </c>
      <c r="M284" s="72"/>
      <c r="N284" s="61" t="s">
        <v>90</v>
      </c>
      <c r="O284" s="61" t="s">
        <v>72</v>
      </c>
      <c r="P284" s="64" t="s">
        <v>59</v>
      </c>
      <c r="Q284" s="62">
        <v>8</v>
      </c>
      <c r="R284" s="62">
        <v>275</v>
      </c>
      <c r="S284" s="62">
        <v>42</v>
      </c>
      <c r="T284" s="51" t="e">
        <f>S284-P284</f>
        <v>#VALUE!</v>
      </c>
      <c r="U284" s="52" t="e">
        <f>(S284-P284)/P284</f>
        <v>#VALUE!</v>
      </c>
      <c r="V284" s="12">
        <f>S284-Q284</f>
        <v>34</v>
      </c>
      <c r="W284" s="13">
        <f>(S284-Q284)/Q284</f>
        <v>4.25</v>
      </c>
      <c r="X284" s="12">
        <f>S284-R284</f>
        <v>-233</v>
      </c>
      <c r="Y284" s="13">
        <f>(S284-R284)/R284</f>
        <v>-0.84727272727272729</v>
      </c>
    </row>
    <row r="285" spans="1:25" x14ac:dyDescent="0.35">
      <c r="A285" s="61" t="s">
        <v>91</v>
      </c>
      <c r="B285" s="61" t="s">
        <v>73</v>
      </c>
      <c r="C285" s="62">
        <v>12</v>
      </c>
      <c r="D285" s="64" t="s">
        <v>59</v>
      </c>
      <c r="E285" s="62">
        <v>40</v>
      </c>
      <c r="F285" s="62">
        <v>60</v>
      </c>
      <c r="G285" s="51">
        <f>F285-C285</f>
        <v>48</v>
      </c>
      <c r="H285" s="52">
        <f>(F285-C285)/C285</f>
        <v>4</v>
      </c>
      <c r="I285" s="12" t="e">
        <f>F285-D285</f>
        <v>#VALUE!</v>
      </c>
      <c r="J285" s="13" t="e">
        <f>(F285-D285)/D285</f>
        <v>#VALUE!</v>
      </c>
      <c r="K285" s="12">
        <f>F285-E285</f>
        <v>20</v>
      </c>
      <c r="L285" s="13">
        <f>(F285-E285)/E285</f>
        <v>0.5</v>
      </c>
      <c r="M285" s="72"/>
      <c r="N285" s="61" t="s">
        <v>91</v>
      </c>
      <c r="O285" s="61" t="s">
        <v>73</v>
      </c>
      <c r="P285" s="62">
        <v>8</v>
      </c>
      <c r="Q285" s="64" t="s">
        <v>59</v>
      </c>
      <c r="R285" s="62">
        <v>21</v>
      </c>
      <c r="S285" s="64" t="s">
        <v>59</v>
      </c>
      <c r="T285" s="51" t="e">
        <f>S285-P285</f>
        <v>#VALUE!</v>
      </c>
      <c r="U285" s="52" t="e">
        <f>(S285-P285)/P285</f>
        <v>#VALUE!</v>
      </c>
      <c r="V285" s="12" t="e">
        <f>S285-Q285</f>
        <v>#VALUE!</v>
      </c>
      <c r="W285" s="13" t="e">
        <f>(S285-Q285)/Q285</f>
        <v>#VALUE!</v>
      </c>
      <c r="X285" s="12" t="e">
        <f>S285-R285</f>
        <v>#VALUE!</v>
      </c>
      <c r="Y285" s="13" t="e">
        <f>(S285-R285)/R285</f>
        <v>#VALUE!</v>
      </c>
    </row>
    <row r="286" spans="1:25" x14ac:dyDescent="0.35">
      <c r="A286" s="61" t="s">
        <v>83</v>
      </c>
      <c r="B286" s="61" t="s">
        <v>65</v>
      </c>
      <c r="C286" s="62">
        <v>15</v>
      </c>
      <c r="D286" s="62">
        <v>8</v>
      </c>
      <c r="E286" s="64" t="s">
        <v>59</v>
      </c>
      <c r="F286" s="62">
        <v>38</v>
      </c>
      <c r="G286" s="51">
        <f>F286-C286</f>
        <v>23</v>
      </c>
      <c r="H286" s="52">
        <f>(F286-C286)/C286</f>
        <v>1.5333333333333334</v>
      </c>
      <c r="I286" s="12">
        <f>F286-D286</f>
        <v>30</v>
      </c>
      <c r="J286" s="13">
        <f>(F286-D286)/D286</f>
        <v>3.75</v>
      </c>
      <c r="K286" s="12" t="e">
        <f>F286-E286</f>
        <v>#VALUE!</v>
      </c>
      <c r="L286" s="59" t="e">
        <f>(F286-E286)/E286</f>
        <v>#VALUE!</v>
      </c>
      <c r="M286" s="72"/>
      <c r="N286" s="61" t="s">
        <v>83</v>
      </c>
      <c r="O286" s="61" t="s">
        <v>65</v>
      </c>
      <c r="P286" s="64" t="s">
        <v>59</v>
      </c>
      <c r="Q286" s="64" t="s">
        <v>59</v>
      </c>
      <c r="R286" s="62">
        <v>11</v>
      </c>
      <c r="S286" s="62">
        <v>11</v>
      </c>
      <c r="T286" s="51" t="e">
        <f>S286-P286</f>
        <v>#VALUE!</v>
      </c>
      <c r="U286" s="52" t="e">
        <f>(S286-P286)/P286</f>
        <v>#VALUE!</v>
      </c>
      <c r="V286" s="12" t="e">
        <f>S286-Q286</f>
        <v>#VALUE!</v>
      </c>
      <c r="W286" s="13" t="e">
        <f>(S286-Q286)/Q286</f>
        <v>#VALUE!</v>
      </c>
      <c r="X286" s="12">
        <f>S286-R286</f>
        <v>0</v>
      </c>
      <c r="Y286" s="59">
        <f>(S286-R286)/R286</f>
        <v>0</v>
      </c>
    </row>
    <row r="287" spans="1:25" x14ac:dyDescent="0.35">
      <c r="A287" s="61" t="s">
        <v>79</v>
      </c>
      <c r="B287" s="61" t="s">
        <v>61</v>
      </c>
      <c r="C287" s="62">
        <v>0</v>
      </c>
      <c r="D287" s="64" t="s">
        <v>59</v>
      </c>
      <c r="E287" s="62">
        <v>0</v>
      </c>
      <c r="F287" s="62">
        <v>0</v>
      </c>
      <c r="G287" s="51">
        <f>F287-C287</f>
        <v>0</v>
      </c>
      <c r="H287" s="52" t="e">
        <f>(F287-C287)/C287</f>
        <v>#DIV/0!</v>
      </c>
      <c r="I287" s="12" t="e">
        <f>F287-D287</f>
        <v>#VALUE!</v>
      </c>
      <c r="J287" s="13" t="e">
        <f>(F287-D287)/D287</f>
        <v>#VALUE!</v>
      </c>
      <c r="K287" s="12">
        <f>F287-E287</f>
        <v>0</v>
      </c>
      <c r="L287" s="13" t="e">
        <f>(F287-E287)/E287</f>
        <v>#DIV/0!</v>
      </c>
      <c r="M287" s="72"/>
      <c r="N287" s="61" t="s">
        <v>79</v>
      </c>
      <c r="O287" s="61" t="s">
        <v>61</v>
      </c>
      <c r="P287" s="64" t="s">
        <v>59</v>
      </c>
      <c r="Q287" s="62">
        <v>0</v>
      </c>
      <c r="R287" s="62">
        <v>0</v>
      </c>
      <c r="S287" s="62">
        <v>0</v>
      </c>
      <c r="T287" s="51" t="e">
        <f>S287-P287</f>
        <v>#VALUE!</v>
      </c>
      <c r="U287" s="52" t="e">
        <f>(S287-P287)/P287</f>
        <v>#VALUE!</v>
      </c>
      <c r="V287" s="12">
        <f>S287-Q287</f>
        <v>0</v>
      </c>
      <c r="W287" s="13" t="e">
        <f>(S287-Q287)/Q287</f>
        <v>#DIV/0!</v>
      </c>
      <c r="X287" s="12">
        <f>S287-R287</f>
        <v>0</v>
      </c>
      <c r="Y287" s="13" t="e">
        <f>(S287-R287)/R287</f>
        <v>#DIV/0!</v>
      </c>
    </row>
    <row r="288" spans="1:25" x14ac:dyDescent="0.35">
      <c r="A288" s="61" t="s">
        <v>81</v>
      </c>
      <c r="B288" s="61" t="s">
        <v>63</v>
      </c>
      <c r="C288" s="62">
        <v>0</v>
      </c>
      <c r="D288" s="64" t="s">
        <v>59</v>
      </c>
      <c r="E288" s="62">
        <v>0</v>
      </c>
      <c r="F288" s="62">
        <v>0</v>
      </c>
      <c r="G288" s="51">
        <f>F288-C288</f>
        <v>0</v>
      </c>
      <c r="H288" s="52" t="e">
        <f>(F288-C288)/C288</f>
        <v>#DIV/0!</v>
      </c>
      <c r="I288" s="12" t="e">
        <f>F288-D288</f>
        <v>#VALUE!</v>
      </c>
      <c r="J288" s="13" t="e">
        <f>(F288-D288)/D288</f>
        <v>#VALUE!</v>
      </c>
      <c r="K288" s="12">
        <f>F288-E288</f>
        <v>0</v>
      </c>
      <c r="L288" s="13" t="e">
        <f>(F288-E288)/E288</f>
        <v>#DIV/0!</v>
      </c>
      <c r="M288" s="72"/>
      <c r="N288" s="61" t="s">
        <v>81</v>
      </c>
      <c r="O288" s="61" t="s">
        <v>63</v>
      </c>
      <c r="P288" s="64" t="s">
        <v>59</v>
      </c>
      <c r="Q288" s="62">
        <v>0</v>
      </c>
      <c r="R288" s="62">
        <v>0</v>
      </c>
      <c r="S288" s="62">
        <v>0</v>
      </c>
      <c r="T288" s="51" t="e">
        <f>S288-P288</f>
        <v>#VALUE!</v>
      </c>
      <c r="U288" s="52" t="e">
        <f>(S288-P288)/P288</f>
        <v>#VALUE!</v>
      </c>
      <c r="V288" s="12">
        <f>S288-Q288</f>
        <v>0</v>
      </c>
      <c r="W288" s="13" t="e">
        <f>(S288-Q288)/Q288</f>
        <v>#DIV/0!</v>
      </c>
      <c r="X288" s="12">
        <f>S288-R288</f>
        <v>0</v>
      </c>
      <c r="Y288" s="13" t="e">
        <f>(S288-R288)/R288</f>
        <v>#DIV/0!</v>
      </c>
    </row>
    <row r="289" spans="1:25" x14ac:dyDescent="0.35">
      <c r="A289" s="61" t="s">
        <v>82</v>
      </c>
      <c r="B289" s="61" t="s">
        <v>64</v>
      </c>
      <c r="C289" s="62">
        <v>0</v>
      </c>
      <c r="D289" s="64" t="s">
        <v>59</v>
      </c>
      <c r="E289" s="64" t="s">
        <v>59</v>
      </c>
      <c r="F289" s="64" t="s">
        <v>59</v>
      </c>
      <c r="G289" s="51" t="e">
        <f>F289-C289</f>
        <v>#VALUE!</v>
      </c>
      <c r="H289" s="52" t="e">
        <f>(F289-C289)/C289</f>
        <v>#VALUE!</v>
      </c>
      <c r="I289" s="12" t="e">
        <f>F289-D289</f>
        <v>#VALUE!</v>
      </c>
      <c r="J289" s="13" t="e">
        <f>(F289-D289)/D289</f>
        <v>#VALUE!</v>
      </c>
      <c r="K289" s="12" t="e">
        <f>F289-E289</f>
        <v>#VALUE!</v>
      </c>
      <c r="L289" s="13" t="e">
        <f>(F289-E289)/E289</f>
        <v>#VALUE!</v>
      </c>
      <c r="M289" s="76"/>
      <c r="N289" s="61" t="s">
        <v>82</v>
      </c>
      <c r="O289" s="61" t="s">
        <v>64</v>
      </c>
      <c r="P289" s="62">
        <v>0</v>
      </c>
      <c r="Q289" s="64" t="s">
        <v>59</v>
      </c>
      <c r="R289" s="64" t="s">
        <v>59</v>
      </c>
      <c r="S289" s="62">
        <v>0</v>
      </c>
      <c r="T289" s="51">
        <f>S289-P289</f>
        <v>0</v>
      </c>
      <c r="U289" s="52" t="e">
        <f>(S289-P289)/P289</f>
        <v>#DIV/0!</v>
      </c>
      <c r="V289" s="12" t="e">
        <f>S289-Q289</f>
        <v>#VALUE!</v>
      </c>
      <c r="W289" s="13" t="e">
        <f>(S289-Q289)/Q289</f>
        <v>#VALUE!</v>
      </c>
      <c r="X289" s="12" t="e">
        <f>S289-R289</f>
        <v>#VALUE!</v>
      </c>
      <c r="Y289" s="13" t="e">
        <f>(S289-R289)/R289</f>
        <v>#VALUE!</v>
      </c>
    </row>
    <row r="290" spans="1:25" x14ac:dyDescent="0.35">
      <c r="A290" s="61" t="s">
        <v>85</v>
      </c>
      <c r="B290" s="61" t="s">
        <v>67</v>
      </c>
      <c r="C290" s="64" t="s">
        <v>59</v>
      </c>
      <c r="D290" s="62">
        <v>0</v>
      </c>
      <c r="E290" s="64" t="s">
        <v>59</v>
      </c>
      <c r="F290" s="62">
        <v>0</v>
      </c>
      <c r="G290" s="51" t="e">
        <f>F290-C290</f>
        <v>#VALUE!</v>
      </c>
      <c r="H290" s="52" t="e">
        <f>(F290-C290)/C290</f>
        <v>#VALUE!</v>
      </c>
      <c r="I290" s="12">
        <f>F290-D290</f>
        <v>0</v>
      </c>
      <c r="J290" s="13" t="e">
        <f>(F290-D290)/D290</f>
        <v>#DIV/0!</v>
      </c>
      <c r="K290" s="12" t="e">
        <f>F290-E290</f>
        <v>#VALUE!</v>
      </c>
      <c r="L290" s="13" t="e">
        <f>(F290-E290)/E290</f>
        <v>#VALUE!</v>
      </c>
      <c r="M290" s="72"/>
      <c r="N290" s="61" t="s">
        <v>85</v>
      </c>
      <c r="O290" s="61" t="s">
        <v>67</v>
      </c>
      <c r="P290" s="62">
        <v>0</v>
      </c>
      <c r="Q290" s="62">
        <v>0</v>
      </c>
      <c r="R290" s="62">
        <v>0</v>
      </c>
      <c r="S290" s="64" t="s">
        <v>59</v>
      </c>
      <c r="T290" s="51" t="e">
        <f>S290-P290</f>
        <v>#VALUE!</v>
      </c>
      <c r="U290" s="52" t="e">
        <f>(S290-P290)/P290</f>
        <v>#VALUE!</v>
      </c>
      <c r="V290" s="12" t="e">
        <f>S290-Q290</f>
        <v>#VALUE!</v>
      </c>
      <c r="W290" s="13" t="e">
        <f>(S290-Q290)/Q290</f>
        <v>#VALUE!</v>
      </c>
      <c r="X290" s="12" t="e">
        <f>S290-R290</f>
        <v>#VALUE!</v>
      </c>
      <c r="Y290" s="13" t="e">
        <f>(S290-R290)/R290</f>
        <v>#VALUE!</v>
      </c>
    </row>
    <row r="291" spans="1:25" x14ac:dyDescent="0.35">
      <c r="A291" s="61" t="s">
        <v>87</v>
      </c>
      <c r="B291" s="61" t="s">
        <v>69</v>
      </c>
      <c r="C291" s="64" t="s">
        <v>59</v>
      </c>
      <c r="D291" s="62">
        <v>0</v>
      </c>
      <c r="E291" s="62">
        <v>0</v>
      </c>
      <c r="F291" s="62">
        <v>0</v>
      </c>
      <c r="G291" s="51" t="e">
        <f>F291-C291</f>
        <v>#VALUE!</v>
      </c>
      <c r="H291" s="52" t="e">
        <f>(F291-C291)/C291</f>
        <v>#VALUE!</v>
      </c>
      <c r="I291" s="12">
        <f>F291-D291</f>
        <v>0</v>
      </c>
      <c r="J291" s="13" t="e">
        <f>(F291-D291)/D291</f>
        <v>#DIV/0!</v>
      </c>
      <c r="K291" s="12">
        <f>F291-E291</f>
        <v>0</v>
      </c>
      <c r="L291" s="13" t="e">
        <f>(F291-E291)/E291</f>
        <v>#DIV/0!</v>
      </c>
      <c r="M291" s="72"/>
      <c r="N291" s="61" t="s">
        <v>87</v>
      </c>
      <c r="O291" s="61" t="s">
        <v>69</v>
      </c>
      <c r="P291" s="62">
        <v>0</v>
      </c>
      <c r="Q291" s="62">
        <v>0</v>
      </c>
      <c r="R291" s="62">
        <v>0</v>
      </c>
      <c r="S291" s="62">
        <v>0</v>
      </c>
      <c r="T291" s="51">
        <f>S291-P291</f>
        <v>0</v>
      </c>
      <c r="U291" s="52" t="e">
        <f>(S291-P291)/P291</f>
        <v>#DIV/0!</v>
      </c>
      <c r="V291" s="12">
        <f>S291-Q291</f>
        <v>0</v>
      </c>
      <c r="W291" s="13" t="e">
        <f>(S291-Q291)/Q291</f>
        <v>#DIV/0!</v>
      </c>
      <c r="X291" s="12">
        <f>S291-R291</f>
        <v>0</v>
      </c>
      <c r="Y291" s="13" t="e">
        <f>(S291-R291)/R291</f>
        <v>#DIV/0!</v>
      </c>
    </row>
    <row r="292" spans="1:25" x14ac:dyDescent="0.35">
      <c r="A292" s="61" t="s">
        <v>92</v>
      </c>
      <c r="B292" s="61" t="s">
        <v>74</v>
      </c>
      <c r="C292" s="62">
        <v>18</v>
      </c>
      <c r="D292" s="64" t="s">
        <v>59</v>
      </c>
      <c r="E292" s="64" t="s">
        <v>59</v>
      </c>
      <c r="F292" s="64" t="s">
        <v>59</v>
      </c>
      <c r="G292" s="51" t="e">
        <f>F292-C292</f>
        <v>#VALUE!</v>
      </c>
      <c r="H292" s="52" t="e">
        <f>(F292-C292)/C292</f>
        <v>#VALUE!</v>
      </c>
      <c r="I292" s="12" t="e">
        <f>F292-D292</f>
        <v>#VALUE!</v>
      </c>
      <c r="J292" s="13" t="e">
        <f>(F292-D292)/D292</f>
        <v>#VALUE!</v>
      </c>
      <c r="K292" s="12" t="e">
        <f>F292-E292</f>
        <v>#VALUE!</v>
      </c>
      <c r="L292" s="59" t="e">
        <f>(F292-E292)/E292</f>
        <v>#VALUE!</v>
      </c>
      <c r="M292" s="76"/>
      <c r="N292" s="61" t="s">
        <v>92</v>
      </c>
      <c r="O292" s="61" t="s">
        <v>74</v>
      </c>
      <c r="P292" s="62">
        <v>23</v>
      </c>
      <c r="Q292" s="64" t="s">
        <v>59</v>
      </c>
      <c r="R292" s="64" t="s">
        <v>59</v>
      </c>
      <c r="S292" s="62">
        <v>0</v>
      </c>
      <c r="T292" s="51">
        <f>S292-P292</f>
        <v>-23</v>
      </c>
      <c r="U292" s="52">
        <f>(S292-P292)/P292</f>
        <v>-1</v>
      </c>
      <c r="V292" s="12" t="e">
        <f>S292-Q292</f>
        <v>#VALUE!</v>
      </c>
      <c r="W292" s="13" t="e">
        <f>(S292-Q292)/Q292</f>
        <v>#VALUE!</v>
      </c>
      <c r="X292" s="12" t="e">
        <f>S292-R292</f>
        <v>#VALUE!</v>
      </c>
      <c r="Y292" s="59" t="e">
        <f>(S292-R292)/R292</f>
        <v>#VALUE!</v>
      </c>
    </row>
    <row r="294" spans="1:25" x14ac:dyDescent="0.35">
      <c r="A294" s="95" t="s">
        <v>115</v>
      </c>
    </row>
  </sheetData>
  <sortState xmlns:xlrd2="http://schemas.microsoft.com/office/spreadsheetml/2017/richdata2" columnSort="1" ref="C2:S292">
    <sortCondition ref="C5:S5"/>
  </sortState>
  <mergeCells count="110">
    <mergeCell ref="G4:L4"/>
    <mergeCell ref="T4:Y4"/>
    <mergeCell ref="T5:Y5"/>
    <mergeCell ref="T6:U6"/>
    <mergeCell ref="V6:W6"/>
    <mergeCell ref="X6:Y6"/>
    <mergeCell ref="T63:Y63"/>
    <mergeCell ref="T64:Y64"/>
    <mergeCell ref="T65:U65"/>
    <mergeCell ref="V65:W65"/>
    <mergeCell ref="X65:Y65"/>
    <mergeCell ref="G89:L89"/>
    <mergeCell ref="T89:Y89"/>
    <mergeCell ref="T90:Y90"/>
    <mergeCell ref="T91:U91"/>
    <mergeCell ref="V91:W91"/>
    <mergeCell ref="X91:Y91"/>
    <mergeCell ref="T115:Y115"/>
    <mergeCell ref="T116:Y116"/>
    <mergeCell ref="T117:U117"/>
    <mergeCell ref="V117:W117"/>
    <mergeCell ref="X117:Y117"/>
    <mergeCell ref="T141:Y141"/>
    <mergeCell ref="T142:Y142"/>
    <mergeCell ref="T143:U143"/>
    <mergeCell ref="V143:W143"/>
    <mergeCell ref="X143:Y143"/>
    <mergeCell ref="G167:L167"/>
    <mergeCell ref="T167:Y167"/>
    <mergeCell ref="T168:Y168"/>
    <mergeCell ref="T169:U169"/>
    <mergeCell ref="V169:W169"/>
    <mergeCell ref="X169:Y169"/>
    <mergeCell ref="T192:Y192"/>
    <mergeCell ref="T193:Y193"/>
    <mergeCell ref="T194:U194"/>
    <mergeCell ref="V194:W194"/>
    <mergeCell ref="X194:Y194"/>
    <mergeCell ref="T217:Y217"/>
    <mergeCell ref="T218:Y218"/>
    <mergeCell ref="T219:U219"/>
    <mergeCell ref="V219:W219"/>
    <mergeCell ref="X219:Y219"/>
    <mergeCell ref="G244:L244"/>
    <mergeCell ref="T244:Y244"/>
    <mergeCell ref="T245:Y245"/>
    <mergeCell ref="T246:U246"/>
    <mergeCell ref="V246:W246"/>
    <mergeCell ref="X246:Y246"/>
    <mergeCell ref="G272:H272"/>
    <mergeCell ref="I272:J272"/>
    <mergeCell ref="K272:L272"/>
    <mergeCell ref="G270:L270"/>
    <mergeCell ref="T270:Y270"/>
    <mergeCell ref="T271:Y271"/>
    <mergeCell ref="T272:U272"/>
    <mergeCell ref="V272:W272"/>
    <mergeCell ref="X272:Y272"/>
    <mergeCell ref="G245:L245"/>
    <mergeCell ref="G246:H246"/>
    <mergeCell ref="I246:J246"/>
    <mergeCell ref="K246:L246"/>
    <mergeCell ref="G271:L271"/>
    <mergeCell ref="G194:H194"/>
    <mergeCell ref="I194:J194"/>
    <mergeCell ref="K194:L194"/>
    <mergeCell ref="G218:L218"/>
    <mergeCell ref="G219:H219"/>
    <mergeCell ref="I219:J219"/>
    <mergeCell ref="K219:L219"/>
    <mergeCell ref="G217:L217"/>
    <mergeCell ref="G168:L168"/>
    <mergeCell ref="G169:H169"/>
    <mergeCell ref="I169:J169"/>
    <mergeCell ref="K169:L169"/>
    <mergeCell ref="G193:L193"/>
    <mergeCell ref="G192:L192"/>
    <mergeCell ref="G117:H117"/>
    <mergeCell ref="I117:J117"/>
    <mergeCell ref="K117:L117"/>
    <mergeCell ref="G142:L142"/>
    <mergeCell ref="G143:H143"/>
    <mergeCell ref="I143:J143"/>
    <mergeCell ref="K143:L143"/>
    <mergeCell ref="G141:L141"/>
    <mergeCell ref="G90:L90"/>
    <mergeCell ref="G91:H91"/>
    <mergeCell ref="I91:J91"/>
    <mergeCell ref="K91:L91"/>
    <mergeCell ref="G116:L116"/>
    <mergeCell ref="G115:L115"/>
    <mergeCell ref="G35:H35"/>
    <mergeCell ref="I35:J35"/>
    <mergeCell ref="K35:L35"/>
    <mergeCell ref="G64:L64"/>
    <mergeCell ref="G65:H65"/>
    <mergeCell ref="I65:J65"/>
    <mergeCell ref="K65:L65"/>
    <mergeCell ref="G63:L63"/>
    <mergeCell ref="G5:L5"/>
    <mergeCell ref="G6:H6"/>
    <mergeCell ref="I6:J6"/>
    <mergeCell ref="K6:L6"/>
    <mergeCell ref="G34:L34"/>
    <mergeCell ref="G33:L33"/>
    <mergeCell ref="T33:Y33"/>
    <mergeCell ref="T34:Y34"/>
    <mergeCell ref="T35:U35"/>
    <mergeCell ref="V35:W35"/>
    <mergeCell ref="X35:Y35"/>
  </mergeCells>
  <conditionalFormatting sqref="A88 G1:L239 T1:Y239 G241:L1048576 T241:Y1048576">
    <cfRule type="cellIs" dxfId="52" priority="72" operator="lessThan">
      <formula>0</formula>
    </cfRule>
  </conditionalFormatting>
  <conditionalFormatting sqref="T270">
    <cfRule type="containsText" dxfId="51" priority="45" operator="containsText" text=".">
      <formula>NOT(ISERROR(SEARCH(".",T270)))</formula>
    </cfRule>
    <cfRule type="containsText" dxfId="50" priority="46" operator="containsText" text="..">
      <formula>NOT(ISERROR(SEARCH("..",T270)))</formula>
    </cfRule>
  </conditionalFormatting>
  <conditionalFormatting sqref="T271:Y272">
    <cfRule type="cellIs" dxfId="49" priority="44" operator="lessThan">
      <formula>0</formula>
    </cfRule>
  </conditionalFormatting>
  <conditionalFormatting sqref="T245:Y246">
    <cfRule type="cellIs" dxfId="48" priority="42" operator="lessThan">
      <formula>0</formula>
    </cfRule>
  </conditionalFormatting>
  <conditionalFormatting sqref="T244">
    <cfRule type="containsText" dxfId="47" priority="39" operator="containsText" text=".">
      <formula>NOT(ISERROR(SEARCH(".",T244)))</formula>
    </cfRule>
    <cfRule type="containsText" dxfId="46" priority="40" operator="containsText" text="..">
      <formula>NOT(ISERROR(SEARCH("..",T244)))</formula>
    </cfRule>
  </conditionalFormatting>
  <conditionalFormatting sqref="T218:Y219">
    <cfRule type="cellIs" dxfId="45" priority="38" operator="lessThan">
      <formula>0</formula>
    </cfRule>
  </conditionalFormatting>
  <conditionalFormatting sqref="T217">
    <cfRule type="containsText" dxfId="44" priority="35" operator="containsText" text=".">
      <formula>NOT(ISERROR(SEARCH(".",T217)))</formula>
    </cfRule>
    <cfRule type="containsText" dxfId="43" priority="36" operator="containsText" text="..">
      <formula>NOT(ISERROR(SEARCH("..",T217)))</formula>
    </cfRule>
  </conditionalFormatting>
  <conditionalFormatting sqref="T193:Y194">
    <cfRule type="cellIs" dxfId="42" priority="34" operator="lessThan">
      <formula>0</formula>
    </cfRule>
  </conditionalFormatting>
  <conditionalFormatting sqref="T192">
    <cfRule type="containsText" dxfId="41" priority="31" operator="containsText" text=".">
      <formula>NOT(ISERROR(SEARCH(".",T192)))</formula>
    </cfRule>
    <cfRule type="containsText" dxfId="40" priority="32" operator="containsText" text="..">
      <formula>NOT(ISERROR(SEARCH("..",T192)))</formula>
    </cfRule>
  </conditionalFormatting>
  <conditionalFormatting sqref="T168:Y169">
    <cfRule type="cellIs" dxfId="39" priority="30" operator="lessThan">
      <formula>0</formula>
    </cfRule>
  </conditionalFormatting>
  <conditionalFormatting sqref="T167">
    <cfRule type="containsText" dxfId="38" priority="27" operator="containsText" text=".">
      <formula>NOT(ISERROR(SEARCH(".",T167)))</formula>
    </cfRule>
    <cfRule type="containsText" dxfId="37" priority="28" operator="containsText" text="..">
      <formula>NOT(ISERROR(SEARCH("..",T167)))</formula>
    </cfRule>
  </conditionalFormatting>
  <conditionalFormatting sqref="T142:Y143 V144:Y163">
    <cfRule type="cellIs" dxfId="36" priority="26" operator="lessThan">
      <formula>0</formula>
    </cfRule>
  </conditionalFormatting>
  <conditionalFormatting sqref="T144:U163">
    <cfRule type="cellIs" dxfId="35" priority="25" operator="lessThan">
      <formula>0</formula>
    </cfRule>
  </conditionalFormatting>
  <conditionalFormatting sqref="T141">
    <cfRule type="containsText" dxfId="34" priority="23" operator="containsText" text=".">
      <formula>NOT(ISERROR(SEARCH(".",T141)))</formula>
    </cfRule>
    <cfRule type="containsText" dxfId="33" priority="24" operator="containsText" text="..">
      <formula>NOT(ISERROR(SEARCH("..",T141)))</formula>
    </cfRule>
  </conditionalFormatting>
  <conditionalFormatting sqref="T116:Y117 V118:Y137">
    <cfRule type="cellIs" dxfId="32" priority="22" operator="lessThan">
      <formula>0</formula>
    </cfRule>
  </conditionalFormatting>
  <conditionalFormatting sqref="T118:U137">
    <cfRule type="cellIs" dxfId="31" priority="21" operator="lessThan">
      <formula>0</formula>
    </cfRule>
  </conditionalFormatting>
  <conditionalFormatting sqref="T115">
    <cfRule type="containsText" dxfId="30" priority="19" operator="containsText" text=".">
      <formula>NOT(ISERROR(SEARCH(".",T115)))</formula>
    </cfRule>
    <cfRule type="containsText" dxfId="29" priority="20" operator="containsText" text="..">
      <formula>NOT(ISERROR(SEARCH("..",T115)))</formula>
    </cfRule>
  </conditionalFormatting>
  <conditionalFormatting sqref="T90:Y91 V92:Y111">
    <cfRule type="cellIs" dxfId="28" priority="18" operator="lessThan">
      <formula>0</formula>
    </cfRule>
  </conditionalFormatting>
  <conditionalFormatting sqref="T92:U111">
    <cfRule type="cellIs" dxfId="27" priority="17" operator="lessThan">
      <formula>0</formula>
    </cfRule>
  </conditionalFormatting>
  <conditionalFormatting sqref="T89">
    <cfRule type="containsText" dxfId="26" priority="15" operator="containsText" text=".">
      <formula>NOT(ISERROR(SEARCH(".",T89)))</formula>
    </cfRule>
    <cfRule type="containsText" dxfId="25" priority="16" operator="containsText" text="..">
      <formula>NOT(ISERROR(SEARCH("..",T89)))</formula>
    </cfRule>
  </conditionalFormatting>
  <conditionalFormatting sqref="T64:Y65 V66:Y85">
    <cfRule type="cellIs" dxfId="24" priority="14" operator="lessThan">
      <formula>0</formula>
    </cfRule>
  </conditionalFormatting>
  <conditionalFormatting sqref="T66:U85">
    <cfRule type="cellIs" dxfId="23" priority="13" operator="lessThan">
      <formula>0</formula>
    </cfRule>
  </conditionalFormatting>
  <conditionalFormatting sqref="T63">
    <cfRule type="containsText" dxfId="22" priority="11" operator="containsText" text=".">
      <formula>NOT(ISERROR(SEARCH(".",T63)))</formula>
    </cfRule>
    <cfRule type="containsText" dxfId="21" priority="12" operator="containsText" text="..">
      <formula>NOT(ISERROR(SEARCH("..",T63)))</formula>
    </cfRule>
  </conditionalFormatting>
  <conditionalFormatting sqref="T34:Y35 V36:Y59">
    <cfRule type="cellIs" dxfId="20" priority="10" operator="lessThan">
      <formula>0</formula>
    </cfRule>
  </conditionalFormatting>
  <conditionalFormatting sqref="T36:U59">
    <cfRule type="cellIs" dxfId="19" priority="9" operator="lessThan">
      <formula>0</formula>
    </cfRule>
  </conditionalFormatting>
  <conditionalFormatting sqref="T33">
    <cfRule type="containsText" dxfId="18" priority="7" operator="containsText" text=".">
      <formula>NOT(ISERROR(SEARCH(".",T33)))</formula>
    </cfRule>
    <cfRule type="containsText" dxfId="17" priority="8" operator="containsText" text="..">
      <formula>NOT(ISERROR(SEARCH("..",T33)))</formula>
    </cfRule>
  </conditionalFormatting>
  <conditionalFormatting sqref="T5:Y6 V7:Y30">
    <cfRule type="cellIs" dxfId="16" priority="6" operator="lessThan">
      <formula>0</formula>
    </cfRule>
  </conditionalFormatting>
  <conditionalFormatting sqref="T7:U30">
    <cfRule type="cellIs" dxfId="15" priority="5" operator="lessThan">
      <formula>0</formula>
    </cfRule>
  </conditionalFormatting>
  <conditionalFormatting sqref="T4">
    <cfRule type="containsText" dxfId="14" priority="3" operator="containsText" text=".">
      <formula>NOT(ISERROR(SEARCH(".",T4)))</formula>
    </cfRule>
    <cfRule type="containsText" dxfId="13" priority="4" operator="containsText" text="..">
      <formula>NOT(ISERROR(SEARCH("..",T4)))</formula>
    </cfRule>
  </conditionalFormatting>
  <conditionalFormatting sqref="G1:I1">
    <cfRule type="cellIs" dxfId="12" priority="2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11A61-77D7-4DEA-AC59-1C09F9E59C69}">
  <dimension ref="A1:M251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Q12" sqref="Q12"/>
    </sheetView>
  </sheetViews>
  <sheetFormatPr defaultRowHeight="14.5" x14ac:dyDescent="0.35"/>
  <cols>
    <col min="1" max="2" width="21.54296875" customWidth="1"/>
  </cols>
  <sheetData>
    <row r="1" spans="1:13" x14ac:dyDescent="0.35">
      <c r="B1" s="3" t="s">
        <v>22</v>
      </c>
    </row>
    <row r="2" spans="1:13" x14ac:dyDescent="0.35">
      <c r="B2" s="4" t="s">
        <v>23</v>
      </c>
    </row>
    <row r="3" spans="1:13" x14ac:dyDescent="0.35">
      <c r="A3" s="28"/>
      <c r="B3" s="29"/>
      <c r="C3" s="21" t="s">
        <v>53</v>
      </c>
      <c r="D3" s="21"/>
      <c r="E3" s="21"/>
      <c r="F3" s="21"/>
      <c r="G3" s="21"/>
      <c r="H3" s="19" t="s">
        <v>54</v>
      </c>
      <c r="I3" s="19"/>
      <c r="J3" s="19"/>
      <c r="K3" s="19"/>
      <c r="L3" s="19"/>
      <c r="M3" s="19"/>
    </row>
    <row r="4" spans="1:13" s="7" customFormat="1" x14ac:dyDescent="0.35">
      <c r="A4" s="30"/>
      <c r="B4" s="31"/>
      <c r="C4" s="14">
        <v>2019</v>
      </c>
      <c r="D4" s="15">
        <v>2020</v>
      </c>
      <c r="E4" s="16">
        <v>2023</v>
      </c>
      <c r="F4" s="17">
        <v>2024</v>
      </c>
      <c r="G4" s="18">
        <v>2025</v>
      </c>
      <c r="H4" s="19" t="s">
        <v>55</v>
      </c>
      <c r="I4" s="19"/>
      <c r="J4" s="20" t="s">
        <v>56</v>
      </c>
      <c r="K4" s="20"/>
      <c r="L4" s="19" t="s">
        <v>57</v>
      </c>
      <c r="M4" s="19"/>
    </row>
    <row r="5" spans="1:13" x14ac:dyDescent="0.35">
      <c r="A5" s="11" t="s">
        <v>31</v>
      </c>
      <c r="B5" s="36" t="s">
        <v>24</v>
      </c>
      <c r="C5" s="12">
        <v>427341</v>
      </c>
      <c r="D5" s="12">
        <v>455572</v>
      </c>
      <c r="E5" s="12">
        <v>418108</v>
      </c>
      <c r="F5" s="12">
        <v>418901</v>
      </c>
      <c r="G5" s="12">
        <v>435381</v>
      </c>
      <c r="H5" s="12">
        <f>G5-C5</f>
        <v>8040</v>
      </c>
      <c r="I5" s="13">
        <f>(G5-C5)/C5</f>
        <v>1.881401503717172E-2</v>
      </c>
      <c r="J5" s="12">
        <f>G5-D5</f>
        <v>-20191</v>
      </c>
      <c r="K5" s="13">
        <f>(G5-D5)/D5</f>
        <v>-4.4320107469291353E-2</v>
      </c>
      <c r="L5" s="12">
        <f>G5-F5</f>
        <v>16480</v>
      </c>
      <c r="M5" s="13">
        <f>(G5-F5)/F5</f>
        <v>3.9341037619867222E-2</v>
      </c>
    </row>
    <row r="6" spans="1:13" x14ac:dyDescent="0.35">
      <c r="A6" s="11" t="s">
        <v>32</v>
      </c>
      <c r="B6" s="36" t="s">
        <v>0</v>
      </c>
      <c r="C6" s="12">
        <v>203079</v>
      </c>
      <c r="D6" s="12">
        <v>206543</v>
      </c>
      <c r="E6" s="12">
        <v>232947</v>
      </c>
      <c r="F6" s="12">
        <v>228471</v>
      </c>
      <c r="G6" s="12">
        <v>229477</v>
      </c>
      <c r="H6" s="51">
        <f>G6-C6</f>
        <v>26398</v>
      </c>
      <c r="I6" s="52">
        <f>(G6-C6)/C6</f>
        <v>0.12998882208401658</v>
      </c>
      <c r="J6" s="12">
        <f t="shared" ref="J6:J7" si="0">G6-D6</f>
        <v>22934</v>
      </c>
      <c r="K6" s="13">
        <f t="shared" ref="K6:K7" si="1">(G6-D6)/D6</f>
        <v>0.11103741109599453</v>
      </c>
      <c r="L6" s="12">
        <f t="shared" ref="L6:L7" si="2">G6-F6</f>
        <v>1006</v>
      </c>
      <c r="M6" s="23">
        <f t="shared" ref="M6:M7" si="3">(G6-F6)/F6</f>
        <v>4.4031846492552668E-3</v>
      </c>
    </row>
    <row r="7" spans="1:13" s="27" customFormat="1" x14ac:dyDescent="0.35">
      <c r="A7" s="24" t="s">
        <v>33</v>
      </c>
      <c r="B7" s="37" t="s">
        <v>1</v>
      </c>
      <c r="C7" s="25">
        <v>224262</v>
      </c>
      <c r="D7" s="25">
        <v>249029</v>
      </c>
      <c r="E7" s="25">
        <v>185161</v>
      </c>
      <c r="F7" s="25">
        <v>190430</v>
      </c>
      <c r="G7" s="25">
        <v>205904</v>
      </c>
      <c r="H7" s="54">
        <f>G7-C7</f>
        <v>-18358</v>
      </c>
      <c r="I7" s="55">
        <f>(G7-C7)/C7</f>
        <v>-8.1859610633990595E-2</v>
      </c>
      <c r="J7" s="25">
        <f t="shared" si="0"/>
        <v>-43125</v>
      </c>
      <c r="K7" s="26">
        <f t="shared" si="1"/>
        <v>-0.17317260238767374</v>
      </c>
      <c r="L7" s="25">
        <f t="shared" si="2"/>
        <v>15474</v>
      </c>
      <c r="M7" s="26">
        <f t="shared" si="3"/>
        <v>8.1258205114740328E-2</v>
      </c>
    </row>
    <row r="8" spans="1:13" x14ac:dyDescent="0.35">
      <c r="A8" s="36" t="s">
        <v>34</v>
      </c>
      <c r="B8" s="36" t="s">
        <v>15</v>
      </c>
      <c r="C8" s="12">
        <v>83384</v>
      </c>
      <c r="D8" s="12">
        <v>94940</v>
      </c>
      <c r="E8" s="12">
        <v>77412</v>
      </c>
      <c r="F8" s="12">
        <v>73752</v>
      </c>
      <c r="G8" s="12">
        <v>77784</v>
      </c>
      <c r="H8" s="51">
        <f>G8-C8</f>
        <v>-5600</v>
      </c>
      <c r="I8" s="52">
        <f>(G8-C8)/C8</f>
        <v>-6.7159167226326394E-2</v>
      </c>
      <c r="J8" s="12">
        <f>G8-D8</f>
        <v>-17156</v>
      </c>
      <c r="K8" s="13">
        <f>(G8-D8)/D8</f>
        <v>-0.18070360227512114</v>
      </c>
      <c r="L8" s="12">
        <f>G8-F8</f>
        <v>4032</v>
      </c>
      <c r="M8" s="13">
        <f>(G8-F8)/F8</f>
        <v>5.4669703872437359E-2</v>
      </c>
    </row>
    <row r="9" spans="1:13" x14ac:dyDescent="0.35">
      <c r="A9" s="36" t="s">
        <v>35</v>
      </c>
      <c r="B9" s="36" t="s">
        <v>8</v>
      </c>
      <c r="C9" s="12">
        <v>21350</v>
      </c>
      <c r="D9" s="12">
        <v>22277</v>
      </c>
      <c r="E9" s="12">
        <v>27533</v>
      </c>
      <c r="F9" s="12">
        <v>33152</v>
      </c>
      <c r="G9" s="12">
        <v>36444</v>
      </c>
      <c r="H9" s="51">
        <f>G9-C9</f>
        <v>15094</v>
      </c>
      <c r="I9" s="52">
        <f>(G9-C9)/C9</f>
        <v>0.70697892271662766</v>
      </c>
      <c r="J9" s="12">
        <f>G9-D9</f>
        <v>14167</v>
      </c>
      <c r="K9" s="13">
        <f>(G9-D9)/D9</f>
        <v>0.63594738968442788</v>
      </c>
      <c r="L9" s="12">
        <f>G9-F9</f>
        <v>3292</v>
      </c>
      <c r="M9" s="13">
        <f>(G9-F9)/F9</f>
        <v>9.9300193050193053E-2</v>
      </c>
    </row>
    <row r="10" spans="1:13" x14ac:dyDescent="0.35">
      <c r="A10" s="36" t="s">
        <v>37</v>
      </c>
      <c r="B10" s="36" t="s">
        <v>16</v>
      </c>
      <c r="C10" s="12">
        <v>7457</v>
      </c>
      <c r="D10" s="12">
        <v>6448</v>
      </c>
      <c r="E10" s="12">
        <v>7852</v>
      </c>
      <c r="F10" s="12">
        <v>8539</v>
      </c>
      <c r="G10" s="12">
        <v>9088</v>
      </c>
      <c r="H10" s="51">
        <f>G10-C10</f>
        <v>1631</v>
      </c>
      <c r="I10" s="52">
        <f>(G10-C10)/C10</f>
        <v>0.21872066514684188</v>
      </c>
      <c r="J10" s="12">
        <f>G10-D10</f>
        <v>2640</v>
      </c>
      <c r="K10" s="13">
        <f>(G10-D10)/D10</f>
        <v>0.40942928039702231</v>
      </c>
      <c r="L10" s="12">
        <f>G10-F10</f>
        <v>549</v>
      </c>
      <c r="M10" s="13">
        <f>(G10-F10)/F10</f>
        <v>6.4293242768474063E-2</v>
      </c>
    </row>
    <row r="11" spans="1:13" x14ac:dyDescent="0.35">
      <c r="A11" s="36" t="s">
        <v>36</v>
      </c>
      <c r="B11" s="36" t="s">
        <v>7</v>
      </c>
      <c r="C11" s="12">
        <v>6977</v>
      </c>
      <c r="D11" s="12">
        <v>6518</v>
      </c>
      <c r="E11" s="12">
        <v>7220</v>
      </c>
      <c r="F11" s="12">
        <v>8383</v>
      </c>
      <c r="G11" s="12">
        <v>8831</v>
      </c>
      <c r="H11" s="51">
        <f>G11-C11</f>
        <v>1854</v>
      </c>
      <c r="I11" s="52">
        <f>(G11-C11)/C11</f>
        <v>0.26573025655725957</v>
      </c>
      <c r="J11" s="12">
        <f>G11-D11</f>
        <v>2313</v>
      </c>
      <c r="K11" s="13">
        <f>(G11-D11)/D11</f>
        <v>0.35486345504756062</v>
      </c>
      <c r="L11" s="12">
        <f>G11-F11</f>
        <v>448</v>
      </c>
      <c r="M11" s="13">
        <f>(G11-F11)/F11</f>
        <v>5.3441488727185973E-2</v>
      </c>
    </row>
    <row r="12" spans="1:13" x14ac:dyDescent="0.35">
      <c r="A12" s="36" t="s">
        <v>38</v>
      </c>
      <c r="B12" s="36" t="s">
        <v>13</v>
      </c>
      <c r="C12" s="12">
        <v>6707</v>
      </c>
      <c r="D12" s="12">
        <v>6117</v>
      </c>
      <c r="E12" s="12">
        <v>7434</v>
      </c>
      <c r="F12" s="12">
        <v>7645</v>
      </c>
      <c r="G12" s="12">
        <v>7783</v>
      </c>
      <c r="H12" s="51">
        <f>G12-C12</f>
        <v>1076</v>
      </c>
      <c r="I12" s="52">
        <f>(G12-C12)/C12</f>
        <v>0.16042940211719101</v>
      </c>
      <c r="J12" s="12">
        <f>G12-D12</f>
        <v>1666</v>
      </c>
      <c r="K12" s="13">
        <f>(G12-D12)/D12</f>
        <v>0.27235572993297369</v>
      </c>
      <c r="L12" s="12">
        <f>G12-F12</f>
        <v>138</v>
      </c>
      <c r="M12" s="13">
        <f>(G12-F12)/F12</f>
        <v>1.8051013734466971E-2</v>
      </c>
    </row>
    <row r="13" spans="1:13" x14ac:dyDescent="0.35">
      <c r="A13" s="36" t="s">
        <v>40</v>
      </c>
      <c r="B13" s="36" t="s">
        <v>12</v>
      </c>
      <c r="C13" s="12">
        <v>7142</v>
      </c>
      <c r="D13" s="12">
        <v>7670</v>
      </c>
      <c r="E13" s="12">
        <v>5259</v>
      </c>
      <c r="F13" s="12">
        <v>4583</v>
      </c>
      <c r="G13" s="12">
        <v>5695</v>
      </c>
      <c r="H13" s="51">
        <f>G13-C13</f>
        <v>-1447</v>
      </c>
      <c r="I13" s="52">
        <f>(G13-C13)/C13</f>
        <v>-0.20260431251750211</v>
      </c>
      <c r="J13" s="12">
        <f>G13-D13</f>
        <v>-1975</v>
      </c>
      <c r="K13" s="13">
        <f>(G13-D13)/D13</f>
        <v>-0.25749674054758803</v>
      </c>
      <c r="L13" s="12">
        <f>G13-F13</f>
        <v>1112</v>
      </c>
      <c r="M13" s="13">
        <f>(G13-F13)/F13</f>
        <v>0.24263582806022257</v>
      </c>
    </row>
    <row r="14" spans="1:13" x14ac:dyDescent="0.35">
      <c r="A14" s="36" t="s">
        <v>39</v>
      </c>
      <c r="B14" s="36" t="s">
        <v>6</v>
      </c>
      <c r="C14" s="12">
        <v>2940</v>
      </c>
      <c r="D14" s="12">
        <v>2176</v>
      </c>
      <c r="E14" s="12">
        <v>4684</v>
      </c>
      <c r="F14" s="12">
        <v>3644</v>
      </c>
      <c r="G14" s="12">
        <v>5530</v>
      </c>
      <c r="H14" s="51">
        <f>G14-C14</f>
        <v>2590</v>
      </c>
      <c r="I14" s="52">
        <f>(G14-C14)/C14</f>
        <v>0.88095238095238093</v>
      </c>
      <c r="J14" s="12">
        <f>G14-D14</f>
        <v>3354</v>
      </c>
      <c r="K14" s="13">
        <f>(G14-D14)/D14</f>
        <v>1.541360294117647</v>
      </c>
      <c r="L14" s="12">
        <f>G14-F14</f>
        <v>1886</v>
      </c>
      <c r="M14" s="13">
        <f>(G14-F14)/F14</f>
        <v>0.51756311745334793</v>
      </c>
    </row>
    <row r="15" spans="1:13" x14ac:dyDescent="0.35">
      <c r="A15" s="36" t="s">
        <v>41</v>
      </c>
      <c r="B15" s="36" t="s">
        <v>10</v>
      </c>
      <c r="C15" s="12">
        <v>2801</v>
      </c>
      <c r="D15" s="12">
        <v>2699</v>
      </c>
      <c r="E15" s="12">
        <v>3942</v>
      </c>
      <c r="F15" s="12">
        <v>4288</v>
      </c>
      <c r="G15" s="12">
        <v>4068</v>
      </c>
      <c r="H15" s="51">
        <f>G15-C15</f>
        <v>1267</v>
      </c>
      <c r="I15" s="52">
        <f>(G15-C15)/C15</f>
        <v>0.45233845055337379</v>
      </c>
      <c r="J15" s="12">
        <f>G15-D15</f>
        <v>1369</v>
      </c>
      <c r="K15" s="13">
        <f>(G15-D15)/D15</f>
        <v>0.50722489811041127</v>
      </c>
      <c r="L15" s="12">
        <f>G15-F15</f>
        <v>-220</v>
      </c>
      <c r="M15" s="13">
        <f>(G15-F15)/F15</f>
        <v>-5.1305970149253734E-2</v>
      </c>
    </row>
    <row r="16" spans="1:13" x14ac:dyDescent="0.35">
      <c r="A16" s="36" t="s">
        <v>42</v>
      </c>
      <c r="B16" s="36" t="s">
        <v>18</v>
      </c>
      <c r="C16" s="12">
        <v>2800</v>
      </c>
      <c r="D16" s="12">
        <v>3289</v>
      </c>
      <c r="E16" s="12">
        <v>5378</v>
      </c>
      <c r="F16" s="12">
        <v>4628</v>
      </c>
      <c r="G16" s="12">
        <v>3841</v>
      </c>
      <c r="H16" s="51">
        <f>G16-C16</f>
        <v>1041</v>
      </c>
      <c r="I16" s="52">
        <f>(G16-C16)/C16</f>
        <v>0.37178571428571427</v>
      </c>
      <c r="J16" s="12">
        <f>G16-D16</f>
        <v>552</v>
      </c>
      <c r="K16" s="13">
        <f>(G16-D16)/D16</f>
        <v>0.16783216783216784</v>
      </c>
      <c r="L16" s="12">
        <f>G16-F16</f>
        <v>-787</v>
      </c>
      <c r="M16" s="13">
        <f>(G16-F16)/F16</f>
        <v>-0.17005185825410543</v>
      </c>
    </row>
    <row r="17" spans="1:13" x14ac:dyDescent="0.35">
      <c r="A17" s="36" t="s">
        <v>25</v>
      </c>
      <c r="B17" s="36" t="s">
        <v>25</v>
      </c>
      <c r="C17" s="12">
        <v>3294</v>
      </c>
      <c r="D17" s="12">
        <v>3014</v>
      </c>
      <c r="E17" s="12">
        <v>3869</v>
      </c>
      <c r="F17" s="12">
        <v>3561</v>
      </c>
      <c r="G17" s="12">
        <v>3550</v>
      </c>
      <c r="H17" s="51">
        <f>G17-C17</f>
        <v>256</v>
      </c>
      <c r="I17" s="52">
        <f>(G17-C17)/C17</f>
        <v>7.7717061323618705E-2</v>
      </c>
      <c r="J17" s="12">
        <f>G17-D17</f>
        <v>536</v>
      </c>
      <c r="K17" s="13">
        <f>(G17-D17)/D17</f>
        <v>0.17783676177836763</v>
      </c>
      <c r="L17" s="12">
        <f>G17-F17</f>
        <v>-11</v>
      </c>
      <c r="M17" s="23">
        <f>(G17-F17)/F17</f>
        <v>-3.0890199382196011E-3</v>
      </c>
    </row>
    <row r="18" spans="1:13" x14ac:dyDescent="0.35">
      <c r="A18" s="36" t="s">
        <v>44</v>
      </c>
      <c r="B18" s="36" t="s">
        <v>11</v>
      </c>
      <c r="C18" s="12">
        <v>2277</v>
      </c>
      <c r="D18" s="12">
        <v>2298</v>
      </c>
      <c r="E18" s="12">
        <v>2938</v>
      </c>
      <c r="F18" s="12">
        <v>2949</v>
      </c>
      <c r="G18" s="12">
        <v>3170</v>
      </c>
      <c r="H18" s="51">
        <f t="shared" ref="H18:H28" si="4">G18-C18</f>
        <v>893</v>
      </c>
      <c r="I18" s="52">
        <f t="shared" ref="I18:I28" si="5">(G18-C18)/C18</f>
        <v>0.39218269653052262</v>
      </c>
      <c r="J18" s="12">
        <f>G18-D18</f>
        <v>872</v>
      </c>
      <c r="K18" s="13">
        <f>(G18-D18)/D18</f>
        <v>0.37946040034812883</v>
      </c>
      <c r="L18" s="12">
        <f>G18-F18</f>
        <v>221</v>
      </c>
      <c r="M18" s="13">
        <f>(G18-F18)/F18</f>
        <v>7.4940657850118678E-2</v>
      </c>
    </row>
    <row r="19" spans="1:13" x14ac:dyDescent="0.35">
      <c r="A19" s="36" t="s">
        <v>45</v>
      </c>
      <c r="B19" s="36" t="s">
        <v>19</v>
      </c>
      <c r="C19" s="12">
        <v>47856</v>
      </c>
      <c r="D19" s="12">
        <v>57513</v>
      </c>
      <c r="E19" s="12">
        <v>3112</v>
      </c>
      <c r="F19" s="12">
        <v>3551</v>
      </c>
      <c r="G19" s="12">
        <v>2761</v>
      </c>
      <c r="H19" s="51">
        <f t="shared" si="4"/>
        <v>-45095</v>
      </c>
      <c r="I19" s="52">
        <f t="shared" si="5"/>
        <v>-0.94230608492143098</v>
      </c>
      <c r="J19" s="12">
        <f>G19-D19</f>
        <v>-54752</v>
      </c>
      <c r="K19" s="13">
        <f>(G19-D19)/D19</f>
        <v>-0.95199346234764315</v>
      </c>
      <c r="L19" s="12">
        <f>G19-F19</f>
        <v>-790</v>
      </c>
      <c r="M19" s="13">
        <f>(G19-F19)/F19</f>
        <v>-0.22247254294564911</v>
      </c>
    </row>
    <row r="20" spans="1:13" x14ac:dyDescent="0.35">
      <c r="A20" s="36" t="s">
        <v>43</v>
      </c>
      <c r="B20" s="36" t="s">
        <v>5</v>
      </c>
      <c r="C20" s="12">
        <v>1822</v>
      </c>
      <c r="D20" s="12">
        <v>1851</v>
      </c>
      <c r="E20" s="12">
        <v>1926</v>
      </c>
      <c r="F20" s="12">
        <v>2172</v>
      </c>
      <c r="G20" s="12">
        <v>2722</v>
      </c>
      <c r="H20" s="51">
        <f t="shared" si="4"/>
        <v>900</v>
      </c>
      <c r="I20" s="52">
        <f t="shared" si="5"/>
        <v>0.49396267837541163</v>
      </c>
      <c r="J20" s="12">
        <f>G20-D20</f>
        <v>871</v>
      </c>
      <c r="K20" s="13">
        <f>(G20-D20)/D20</f>
        <v>0.4705564559697461</v>
      </c>
      <c r="L20" s="12">
        <f>G20-F20</f>
        <v>550</v>
      </c>
      <c r="M20" s="13">
        <f>(G20-F20)/F20</f>
        <v>0.25322283609576429</v>
      </c>
    </row>
    <row r="21" spans="1:13" x14ac:dyDescent="0.35">
      <c r="A21" s="36" t="s">
        <v>46</v>
      </c>
      <c r="B21" s="36" t="s">
        <v>3</v>
      </c>
      <c r="C21" s="12">
        <v>1104</v>
      </c>
      <c r="D21" s="12">
        <v>1151</v>
      </c>
      <c r="E21" s="12">
        <v>1156</v>
      </c>
      <c r="F21" s="12">
        <v>1112</v>
      </c>
      <c r="G21" s="12">
        <v>2507</v>
      </c>
      <c r="H21" s="51">
        <f t="shared" si="4"/>
        <v>1403</v>
      </c>
      <c r="I21" s="52">
        <f t="shared" si="5"/>
        <v>1.2708333333333333</v>
      </c>
      <c r="J21" s="12">
        <f>G21-D21</f>
        <v>1356</v>
      </c>
      <c r="K21" s="13">
        <f>(G21-D21)/D21</f>
        <v>1.1781059947871415</v>
      </c>
      <c r="L21" s="12">
        <f>G21-F21</f>
        <v>1395</v>
      </c>
      <c r="M21" s="13">
        <f>(G21-F21)/F21</f>
        <v>1.2544964028776979</v>
      </c>
    </row>
    <row r="22" spans="1:13" x14ac:dyDescent="0.35">
      <c r="A22" s="36" t="s">
        <v>47</v>
      </c>
      <c r="B22" s="36" t="s">
        <v>4</v>
      </c>
      <c r="C22" s="12">
        <v>1263</v>
      </c>
      <c r="D22" s="12">
        <v>1574</v>
      </c>
      <c r="E22" s="12">
        <v>2011</v>
      </c>
      <c r="F22" s="12">
        <v>2312</v>
      </c>
      <c r="G22" s="12">
        <v>2458</v>
      </c>
      <c r="H22" s="51">
        <f t="shared" si="4"/>
        <v>1195</v>
      </c>
      <c r="I22" s="52">
        <f t="shared" si="5"/>
        <v>0.94615993665874898</v>
      </c>
      <c r="J22" s="12">
        <f>G22-D22</f>
        <v>884</v>
      </c>
      <c r="K22" s="13">
        <f>(G22-D22)/D22</f>
        <v>0.56162642947903429</v>
      </c>
      <c r="L22" s="12">
        <f>G22-F22</f>
        <v>146</v>
      </c>
      <c r="M22" s="13">
        <f>(G22-F22)/F22</f>
        <v>6.3148788927335636E-2</v>
      </c>
    </row>
    <row r="23" spans="1:13" x14ac:dyDescent="0.35">
      <c r="A23" s="36" t="s">
        <v>48</v>
      </c>
      <c r="B23" s="36" t="s">
        <v>9</v>
      </c>
      <c r="C23" s="12">
        <v>3488</v>
      </c>
      <c r="D23" s="12">
        <v>2907</v>
      </c>
      <c r="E23" s="12">
        <v>2250</v>
      </c>
      <c r="F23" s="12">
        <v>2297</v>
      </c>
      <c r="G23" s="12">
        <v>2291</v>
      </c>
      <c r="H23" s="51">
        <f t="shared" si="4"/>
        <v>-1197</v>
      </c>
      <c r="I23" s="52">
        <f t="shared" si="5"/>
        <v>-0.34317660550458717</v>
      </c>
      <c r="J23" s="12">
        <f>G23-D23</f>
        <v>-616</v>
      </c>
      <c r="K23" s="13">
        <f>(G23-D23)/D23</f>
        <v>-0.21190230478156175</v>
      </c>
      <c r="L23" s="12">
        <f>G23-F23</f>
        <v>-6</v>
      </c>
      <c r="M23" s="23">
        <f>(G23-F23)/F23</f>
        <v>-2.6121027427078798E-3</v>
      </c>
    </row>
    <row r="24" spans="1:13" x14ac:dyDescent="0.35">
      <c r="A24" s="36" t="s">
        <v>49</v>
      </c>
      <c r="B24" s="36" t="s">
        <v>17</v>
      </c>
      <c r="C24" s="12">
        <v>1493</v>
      </c>
      <c r="D24" s="12">
        <v>1627</v>
      </c>
      <c r="E24" s="12">
        <v>1711</v>
      </c>
      <c r="F24" s="12">
        <v>1233</v>
      </c>
      <c r="G24" s="12">
        <v>1899</v>
      </c>
      <c r="H24" s="51">
        <f t="shared" si="4"/>
        <v>406</v>
      </c>
      <c r="I24" s="52">
        <f t="shared" si="5"/>
        <v>0.27193569993302075</v>
      </c>
      <c r="J24" s="12">
        <f>G24-D24</f>
        <v>272</v>
      </c>
      <c r="K24" s="13">
        <f>(G24-D24)/D24</f>
        <v>0.16717885679164105</v>
      </c>
      <c r="L24" s="12">
        <f>G24-F24</f>
        <v>666</v>
      </c>
      <c r="M24" s="13">
        <f>(G24-F24)/F24</f>
        <v>0.54014598540145986</v>
      </c>
    </row>
    <row r="25" spans="1:13" x14ac:dyDescent="0.35">
      <c r="A25" s="36" t="s">
        <v>50</v>
      </c>
      <c r="B25" s="36" t="s">
        <v>14</v>
      </c>
      <c r="C25" s="12">
        <v>755</v>
      </c>
      <c r="D25" s="12">
        <v>753</v>
      </c>
      <c r="E25" s="12">
        <v>1004</v>
      </c>
      <c r="F25" s="12">
        <v>1115</v>
      </c>
      <c r="G25" s="12">
        <v>1113</v>
      </c>
      <c r="H25" s="51">
        <f t="shared" si="4"/>
        <v>358</v>
      </c>
      <c r="I25" s="52">
        <f t="shared" si="5"/>
        <v>0.47417218543046358</v>
      </c>
      <c r="J25" s="12">
        <f>G25-D25</f>
        <v>360</v>
      </c>
      <c r="K25" s="13">
        <f>(G25-D25)/D25</f>
        <v>0.47808764940239046</v>
      </c>
      <c r="L25" s="12">
        <f>G25-F25</f>
        <v>-2</v>
      </c>
      <c r="M25" s="23">
        <f>(G25-F25)/F25</f>
        <v>-1.7937219730941704E-3</v>
      </c>
    </row>
    <row r="26" spans="1:13" x14ac:dyDescent="0.35">
      <c r="A26" s="36" t="s">
        <v>2</v>
      </c>
      <c r="B26" s="36" t="s">
        <v>2</v>
      </c>
      <c r="C26" s="12">
        <v>748</v>
      </c>
      <c r="D26" s="12">
        <v>676</v>
      </c>
      <c r="E26" s="12">
        <v>980</v>
      </c>
      <c r="F26" s="12">
        <v>912</v>
      </c>
      <c r="G26" s="12">
        <v>1017</v>
      </c>
      <c r="H26" s="51">
        <f t="shared" si="4"/>
        <v>269</v>
      </c>
      <c r="I26" s="52">
        <f t="shared" si="5"/>
        <v>0.35962566844919786</v>
      </c>
      <c r="J26" s="12">
        <f>G26-D26</f>
        <v>341</v>
      </c>
      <c r="K26" s="13">
        <f>(G26-D26)/D26</f>
        <v>0.50443786982248517</v>
      </c>
      <c r="L26" s="12">
        <f>G26-F26</f>
        <v>105</v>
      </c>
      <c r="M26" s="13">
        <f>(G26-F26)/F26</f>
        <v>0.11513157894736842</v>
      </c>
    </row>
    <row r="27" spans="1:13" x14ac:dyDescent="0.35">
      <c r="A27" s="36" t="s">
        <v>51</v>
      </c>
      <c r="B27" s="36" t="s">
        <v>21</v>
      </c>
      <c r="C27" s="12">
        <v>2328</v>
      </c>
      <c r="D27" s="12">
        <v>2149</v>
      </c>
      <c r="E27" s="12">
        <v>349</v>
      </c>
      <c r="F27" s="12">
        <v>790</v>
      </c>
      <c r="G27" s="12">
        <v>902</v>
      </c>
      <c r="H27" s="51">
        <f t="shared" si="4"/>
        <v>-1426</v>
      </c>
      <c r="I27" s="52">
        <f t="shared" si="5"/>
        <v>-0.61254295532646053</v>
      </c>
      <c r="J27" s="12">
        <f>G27-D27</f>
        <v>-1247</v>
      </c>
      <c r="K27" s="13">
        <f>(G27-D27)/D27</f>
        <v>-0.58026989297347609</v>
      </c>
      <c r="L27" s="12">
        <f>G27-F27</f>
        <v>112</v>
      </c>
      <c r="M27" s="13">
        <f>(G27-F27)/F27</f>
        <v>0.14177215189873418</v>
      </c>
    </row>
    <row r="28" spans="1:13" x14ac:dyDescent="0.35">
      <c r="A28" s="36" t="s">
        <v>52</v>
      </c>
      <c r="B28" s="36" t="s">
        <v>20</v>
      </c>
      <c r="C28" s="12">
        <v>1212</v>
      </c>
      <c r="D28" s="12">
        <v>1298</v>
      </c>
      <c r="E28" s="12">
        <v>367</v>
      </c>
      <c r="F28" s="12">
        <v>926</v>
      </c>
      <c r="G28" s="12">
        <v>729</v>
      </c>
      <c r="H28" s="51">
        <f t="shared" si="4"/>
        <v>-483</v>
      </c>
      <c r="I28" s="52">
        <f t="shared" si="5"/>
        <v>-0.39851485148514854</v>
      </c>
      <c r="J28" s="12">
        <f>G28-D28</f>
        <v>-569</v>
      </c>
      <c r="K28" s="13">
        <f>(G28-D28)/D28</f>
        <v>-0.43836671802773497</v>
      </c>
      <c r="L28" s="12">
        <f>G28-F28</f>
        <v>-197</v>
      </c>
      <c r="M28" s="13">
        <f>(G28-F28)/F28</f>
        <v>-0.21274298056155508</v>
      </c>
    </row>
    <row r="29" spans="1:13" x14ac:dyDescent="0.35">
      <c r="B29" s="2"/>
    </row>
    <row r="30" spans="1:13" x14ac:dyDescent="0.35">
      <c r="B30" s="1" t="s">
        <v>30</v>
      </c>
    </row>
    <row r="31" spans="1:13" x14ac:dyDescent="0.35">
      <c r="A31" s="28"/>
      <c r="B31" s="29"/>
      <c r="C31" s="21" t="s">
        <v>53</v>
      </c>
      <c r="D31" s="21"/>
      <c r="E31" s="21"/>
      <c r="F31" s="21"/>
      <c r="G31" s="21"/>
      <c r="H31" s="19" t="s">
        <v>54</v>
      </c>
      <c r="I31" s="19"/>
      <c r="J31" s="19"/>
      <c r="K31" s="19"/>
      <c r="L31" s="19"/>
      <c r="M31" s="19"/>
    </row>
    <row r="32" spans="1:13" s="7" customFormat="1" x14ac:dyDescent="0.35">
      <c r="A32" s="30"/>
      <c r="B32" s="31"/>
      <c r="C32" s="14">
        <v>2019</v>
      </c>
      <c r="D32" s="15">
        <v>2020</v>
      </c>
      <c r="E32" s="16">
        <v>2023</v>
      </c>
      <c r="F32" s="17">
        <v>2024</v>
      </c>
      <c r="G32" s="18">
        <v>2025</v>
      </c>
      <c r="H32" s="19" t="s">
        <v>55</v>
      </c>
      <c r="I32" s="19"/>
      <c r="J32" s="20" t="s">
        <v>56</v>
      </c>
      <c r="K32" s="20"/>
      <c r="L32" s="19" t="s">
        <v>57</v>
      </c>
      <c r="M32" s="19"/>
    </row>
    <row r="33" spans="1:13" x14ac:dyDescent="0.35">
      <c r="A33" s="11" t="s">
        <v>31</v>
      </c>
      <c r="B33" s="36" t="s">
        <v>24</v>
      </c>
      <c r="C33" s="12">
        <v>774332</v>
      </c>
      <c r="D33" s="12">
        <v>825631</v>
      </c>
      <c r="E33" s="12">
        <v>773079</v>
      </c>
      <c r="F33" s="12">
        <v>763373</v>
      </c>
      <c r="G33" s="12">
        <v>775152</v>
      </c>
      <c r="H33" s="12">
        <f>G33-C33</f>
        <v>820</v>
      </c>
      <c r="I33" s="13">
        <f>(G33-C33)/C33</f>
        <v>1.058977286228646E-3</v>
      </c>
      <c r="J33" s="12">
        <f>G33-D33</f>
        <v>-50479</v>
      </c>
      <c r="K33" s="13">
        <f>(G33-D33)/D33</f>
        <v>-6.1139903903802063E-2</v>
      </c>
      <c r="L33" s="12">
        <f>G33-F33</f>
        <v>11779</v>
      </c>
      <c r="M33" s="13">
        <f>(G33-F33)/F33</f>
        <v>1.5430202535326766E-2</v>
      </c>
    </row>
    <row r="34" spans="1:13" x14ac:dyDescent="0.35">
      <c r="A34" s="11" t="s">
        <v>32</v>
      </c>
      <c r="B34" s="36" t="s">
        <v>0</v>
      </c>
      <c r="C34" s="12">
        <v>326683</v>
      </c>
      <c r="D34" s="12">
        <v>332386</v>
      </c>
      <c r="E34" s="12">
        <v>395161</v>
      </c>
      <c r="F34" s="12">
        <v>382589</v>
      </c>
      <c r="G34" s="12">
        <v>380171</v>
      </c>
      <c r="H34" s="51">
        <f>G34-C34</f>
        <v>53488</v>
      </c>
      <c r="I34" s="52">
        <f>(G34-C34)/C34</f>
        <v>0.16373058898075504</v>
      </c>
      <c r="J34" s="12">
        <f t="shared" ref="J34:J35" si="6">G34-D34</f>
        <v>47785</v>
      </c>
      <c r="K34" s="13">
        <f t="shared" ref="K34:K35" si="7">(G34-D34)/D34</f>
        <v>0.14376357608322854</v>
      </c>
      <c r="L34" s="12">
        <f t="shared" ref="L34:L35" si="8">G34-F34</f>
        <v>-2418</v>
      </c>
      <c r="M34" s="13">
        <f t="shared" ref="M34:M35" si="9">(G34-F34)/F34</f>
        <v>-6.3200980686846722E-3</v>
      </c>
    </row>
    <row r="35" spans="1:13" s="27" customFormat="1" x14ac:dyDescent="0.35">
      <c r="A35" s="24" t="s">
        <v>33</v>
      </c>
      <c r="B35" s="37" t="s">
        <v>1</v>
      </c>
      <c r="C35" s="25">
        <v>447649</v>
      </c>
      <c r="D35" s="25">
        <v>493245</v>
      </c>
      <c r="E35" s="25">
        <v>377918</v>
      </c>
      <c r="F35" s="25">
        <v>380784</v>
      </c>
      <c r="G35" s="25">
        <v>394981</v>
      </c>
      <c r="H35" s="54">
        <f>G35-C35</f>
        <v>-52668</v>
      </c>
      <c r="I35" s="55">
        <f>(G35-C35)/C35</f>
        <v>-0.11765468034107079</v>
      </c>
      <c r="J35" s="25">
        <f t="shared" si="6"/>
        <v>-98264</v>
      </c>
      <c r="K35" s="26">
        <f t="shared" si="7"/>
        <v>-0.1992194548348184</v>
      </c>
      <c r="L35" s="25">
        <f t="shared" si="8"/>
        <v>14197</v>
      </c>
      <c r="M35" s="26">
        <f t="shared" si="9"/>
        <v>3.7283604353124083E-2</v>
      </c>
    </row>
    <row r="36" spans="1:13" x14ac:dyDescent="0.35">
      <c r="A36" s="36" t="s">
        <v>34</v>
      </c>
      <c r="B36" s="36" t="s">
        <v>15</v>
      </c>
      <c r="C36" s="12">
        <v>140725</v>
      </c>
      <c r="D36" s="12">
        <v>173115</v>
      </c>
      <c r="E36" s="12">
        <v>131730</v>
      </c>
      <c r="F36" s="12">
        <v>126448</v>
      </c>
      <c r="G36" s="12">
        <v>136061</v>
      </c>
      <c r="H36" s="51">
        <f>G36-C36</f>
        <v>-4664</v>
      </c>
      <c r="I36" s="52">
        <f>(G36-C36)/C36</f>
        <v>-3.3142654112631016E-2</v>
      </c>
      <c r="J36" s="12">
        <f>G36-D36</f>
        <v>-37054</v>
      </c>
      <c r="K36" s="13">
        <f>(G36-D36)/D36</f>
        <v>-0.21404268838633278</v>
      </c>
      <c r="L36" s="12">
        <f>G36-F36</f>
        <v>9613</v>
      </c>
      <c r="M36" s="13">
        <f>(G36-F36)/F36</f>
        <v>7.6023345564975323E-2</v>
      </c>
    </row>
    <row r="37" spans="1:13" x14ac:dyDescent="0.35">
      <c r="A37" s="36" t="s">
        <v>35</v>
      </c>
      <c r="B37" s="36" t="s">
        <v>8</v>
      </c>
      <c r="C37" s="12">
        <v>33539</v>
      </c>
      <c r="D37" s="12">
        <v>33315</v>
      </c>
      <c r="E37" s="12">
        <v>44729</v>
      </c>
      <c r="F37" s="12">
        <v>52516</v>
      </c>
      <c r="G37" s="12">
        <v>55387</v>
      </c>
      <c r="H37" s="51">
        <f>G37-C37</f>
        <v>21848</v>
      </c>
      <c r="I37" s="52">
        <f>(G37-C37)/C37</f>
        <v>0.65142073407078327</v>
      </c>
      <c r="J37" s="12">
        <f>G37-D37</f>
        <v>22072</v>
      </c>
      <c r="K37" s="13">
        <f>(G37-D37)/D37</f>
        <v>0.66252438841362749</v>
      </c>
      <c r="L37" s="12">
        <f>G37-F37</f>
        <v>2871</v>
      </c>
      <c r="M37" s="13">
        <f>(G37-F37)/F37</f>
        <v>5.4669053240917052E-2</v>
      </c>
    </row>
    <row r="38" spans="1:13" x14ac:dyDescent="0.35">
      <c r="A38" s="36" t="s">
        <v>37</v>
      </c>
      <c r="B38" s="36" t="s">
        <v>16</v>
      </c>
      <c r="C38" s="12">
        <v>18631</v>
      </c>
      <c r="D38" s="12">
        <v>15851</v>
      </c>
      <c r="E38" s="12">
        <v>15299</v>
      </c>
      <c r="F38" s="12">
        <v>18328</v>
      </c>
      <c r="G38" s="12">
        <v>19802</v>
      </c>
      <c r="H38" s="51">
        <f>G38-C38</f>
        <v>1171</v>
      </c>
      <c r="I38" s="52">
        <f>(G38-C38)/C38</f>
        <v>6.2852235521442756E-2</v>
      </c>
      <c r="J38" s="12">
        <f>G38-D38</f>
        <v>3951</v>
      </c>
      <c r="K38" s="13">
        <f>(G38-D38)/D38</f>
        <v>0.24925872184720207</v>
      </c>
      <c r="L38" s="12">
        <f>G38-F38</f>
        <v>1474</v>
      </c>
      <c r="M38" s="13">
        <f>(G38-F38)/F38</f>
        <v>8.0423395896988215E-2</v>
      </c>
    </row>
    <row r="39" spans="1:13" x14ac:dyDescent="0.35">
      <c r="A39" s="36" t="s">
        <v>38</v>
      </c>
      <c r="B39" s="36" t="s">
        <v>13</v>
      </c>
      <c r="C39" s="12">
        <v>22945</v>
      </c>
      <c r="D39" s="12">
        <v>13428</v>
      </c>
      <c r="E39" s="12">
        <v>25355</v>
      </c>
      <c r="F39" s="12">
        <v>17611</v>
      </c>
      <c r="G39" s="12">
        <v>17644</v>
      </c>
      <c r="H39" s="51">
        <f>G39-C39</f>
        <v>-5301</v>
      </c>
      <c r="I39" s="52">
        <f>(G39-C39)/C39</f>
        <v>-0.23103072564828939</v>
      </c>
      <c r="J39" s="12">
        <f>G39-D39</f>
        <v>4216</v>
      </c>
      <c r="K39" s="13">
        <f>(G39-D39)/D39</f>
        <v>0.31397080726839438</v>
      </c>
      <c r="L39" s="12">
        <f>G39-F39</f>
        <v>33</v>
      </c>
      <c r="M39" s="23">
        <f>(G39-F39)/F39</f>
        <v>1.8738288569643974E-3</v>
      </c>
    </row>
    <row r="40" spans="1:13" x14ac:dyDescent="0.35">
      <c r="A40" s="36" t="s">
        <v>42</v>
      </c>
      <c r="B40" s="36" t="s">
        <v>18</v>
      </c>
      <c r="C40" s="12">
        <v>9061</v>
      </c>
      <c r="D40" s="12">
        <v>11661</v>
      </c>
      <c r="E40" s="12">
        <v>23396</v>
      </c>
      <c r="F40" s="12">
        <v>19431</v>
      </c>
      <c r="G40" s="12">
        <v>15473</v>
      </c>
      <c r="H40" s="51">
        <f>G40-C40</f>
        <v>6412</v>
      </c>
      <c r="I40" s="52">
        <f>(G40-C40)/C40</f>
        <v>0.70764816245447526</v>
      </c>
      <c r="J40" s="12">
        <f>G40-D40</f>
        <v>3812</v>
      </c>
      <c r="K40" s="13">
        <f>(G40-D40)/D40</f>
        <v>0.32690163793842725</v>
      </c>
      <c r="L40" s="12">
        <f>G40-F40</f>
        <v>-3958</v>
      </c>
      <c r="M40" s="13">
        <f>(G40-F40)/F40</f>
        <v>-0.20369512634450104</v>
      </c>
    </row>
    <row r="41" spans="1:13" x14ac:dyDescent="0.35">
      <c r="A41" s="36" t="s">
        <v>36</v>
      </c>
      <c r="B41" s="36" t="s">
        <v>7</v>
      </c>
      <c r="C41" s="12">
        <v>12827</v>
      </c>
      <c r="D41" s="12">
        <v>11365</v>
      </c>
      <c r="E41" s="12">
        <v>12775</v>
      </c>
      <c r="F41" s="12">
        <v>14977</v>
      </c>
      <c r="G41" s="12">
        <v>14886</v>
      </c>
      <c r="H41" s="51">
        <f>G41-C41</f>
        <v>2059</v>
      </c>
      <c r="I41" s="52">
        <f>(G41-C41)/C41</f>
        <v>0.16052077648709753</v>
      </c>
      <c r="J41" s="12">
        <f>G41-D41</f>
        <v>3521</v>
      </c>
      <c r="K41" s="13">
        <f>(G41-D41)/D41</f>
        <v>0.30981082270127586</v>
      </c>
      <c r="L41" s="12">
        <f>G41-F41</f>
        <v>-91</v>
      </c>
      <c r="M41" s="13">
        <f>(G41-F41)/F41</f>
        <v>-6.0759831742004406E-3</v>
      </c>
    </row>
    <row r="42" spans="1:13" x14ac:dyDescent="0.35">
      <c r="A42" s="36" t="s">
        <v>40</v>
      </c>
      <c r="B42" s="36" t="s">
        <v>12</v>
      </c>
      <c r="C42" s="12">
        <v>15676</v>
      </c>
      <c r="D42" s="12">
        <v>17128</v>
      </c>
      <c r="E42" s="12">
        <v>11412</v>
      </c>
      <c r="F42" s="12">
        <v>10017</v>
      </c>
      <c r="G42" s="12">
        <v>11990</v>
      </c>
      <c r="H42" s="51">
        <f>G42-C42</f>
        <v>-3686</v>
      </c>
      <c r="I42" s="52">
        <f>(G42-C42)/C42</f>
        <v>-0.23513651441694311</v>
      </c>
      <c r="J42" s="12">
        <f>G42-D42</f>
        <v>-5138</v>
      </c>
      <c r="K42" s="13">
        <f>(G42-D42)/D42</f>
        <v>-0.2999766464269033</v>
      </c>
      <c r="L42" s="12">
        <f>G42-F42</f>
        <v>1973</v>
      </c>
      <c r="M42" s="13">
        <f>(G42-F42)/F42</f>
        <v>0.19696515922931018</v>
      </c>
    </row>
    <row r="43" spans="1:13" x14ac:dyDescent="0.35">
      <c r="A43" s="36" t="s">
        <v>39</v>
      </c>
      <c r="B43" s="36" t="s">
        <v>6</v>
      </c>
      <c r="C43" s="12">
        <v>6778</v>
      </c>
      <c r="D43" s="12">
        <v>4926</v>
      </c>
      <c r="E43" s="12">
        <v>10484</v>
      </c>
      <c r="F43" s="12">
        <v>8213</v>
      </c>
      <c r="G43" s="12">
        <v>11949</v>
      </c>
      <c r="H43" s="51">
        <f>G43-C43</f>
        <v>5171</v>
      </c>
      <c r="I43" s="52">
        <f>(G43-C43)/C43</f>
        <v>0.76290941280613755</v>
      </c>
      <c r="J43" s="12">
        <f>G43-D43</f>
        <v>7023</v>
      </c>
      <c r="K43" s="13">
        <f>(G43-D43)/D43</f>
        <v>1.4257003654080389</v>
      </c>
      <c r="L43" s="12">
        <f>G43-F43</f>
        <v>3736</v>
      </c>
      <c r="M43" s="13">
        <f>(G43-F43)/F43</f>
        <v>0.4548885912577621</v>
      </c>
    </row>
    <row r="44" spans="1:13" x14ac:dyDescent="0.35">
      <c r="A44" s="36" t="s">
        <v>25</v>
      </c>
      <c r="B44" s="36" t="s">
        <v>25</v>
      </c>
      <c r="C44" s="12">
        <v>7205</v>
      </c>
      <c r="D44" s="12">
        <v>7260</v>
      </c>
      <c r="E44" s="12">
        <v>8735</v>
      </c>
      <c r="F44" s="12">
        <v>8380</v>
      </c>
      <c r="G44" s="12">
        <v>8614</v>
      </c>
      <c r="H44" s="51">
        <f>G44-C44</f>
        <v>1409</v>
      </c>
      <c r="I44" s="52">
        <f>(G44-C44)/C44</f>
        <v>0.19555863983344898</v>
      </c>
      <c r="J44" s="12">
        <f>G44-D44</f>
        <v>1354</v>
      </c>
      <c r="K44" s="13">
        <f>(G44-D44)/D44</f>
        <v>0.18650137741046832</v>
      </c>
      <c r="L44" s="12">
        <f>G44-F44</f>
        <v>234</v>
      </c>
      <c r="M44" s="13">
        <f>(G44-F44)/F44</f>
        <v>2.7923627684964199E-2</v>
      </c>
    </row>
    <row r="45" spans="1:13" x14ac:dyDescent="0.35">
      <c r="A45" s="36" t="s">
        <v>41</v>
      </c>
      <c r="B45" s="36" t="s">
        <v>10</v>
      </c>
      <c r="C45" s="12">
        <v>5962</v>
      </c>
      <c r="D45" s="12">
        <v>5510</v>
      </c>
      <c r="E45" s="12">
        <v>12636</v>
      </c>
      <c r="F45" s="12">
        <v>10786</v>
      </c>
      <c r="G45" s="12">
        <v>8175</v>
      </c>
      <c r="H45" s="51">
        <f>G45-C45</f>
        <v>2213</v>
      </c>
      <c r="I45" s="52">
        <f>(G45-C45)/C45</f>
        <v>0.37118416638711843</v>
      </c>
      <c r="J45" s="12">
        <f>G45-D45</f>
        <v>2665</v>
      </c>
      <c r="K45" s="13">
        <f>(G45-D45)/D45</f>
        <v>0.48366606170598914</v>
      </c>
      <c r="L45" s="12">
        <f>G45-F45</f>
        <v>-2611</v>
      </c>
      <c r="M45" s="13">
        <f>(G45-F45)/F45</f>
        <v>-0.24207305766734655</v>
      </c>
    </row>
    <row r="46" spans="1:13" x14ac:dyDescent="0.35">
      <c r="A46" s="36" t="s">
        <v>44</v>
      </c>
      <c r="B46" s="36" t="s">
        <v>11</v>
      </c>
      <c r="C46" s="12">
        <v>5485</v>
      </c>
      <c r="D46" s="12">
        <v>5721</v>
      </c>
      <c r="E46" s="12">
        <v>8245</v>
      </c>
      <c r="F46" s="12">
        <v>9074</v>
      </c>
      <c r="G46" s="12">
        <v>7955</v>
      </c>
      <c r="H46" s="51">
        <f t="shared" ref="H46:H52" si="10">G46-C46</f>
        <v>2470</v>
      </c>
      <c r="I46" s="52">
        <f t="shared" ref="I46:I52" si="11">(G46-C46)/C46</f>
        <v>0.45031905195989064</v>
      </c>
      <c r="J46" s="12">
        <f>G46-D46</f>
        <v>2234</v>
      </c>
      <c r="K46" s="13">
        <f>(G46-D46)/D46</f>
        <v>0.39049117287187557</v>
      </c>
      <c r="L46" s="12">
        <f>G46-F46</f>
        <v>-1119</v>
      </c>
      <c r="M46" s="13">
        <f>(G46-F46)/F46</f>
        <v>-0.12331937403570642</v>
      </c>
    </row>
    <row r="47" spans="1:13" x14ac:dyDescent="0.35">
      <c r="A47" s="36" t="s">
        <v>47</v>
      </c>
      <c r="B47" s="36" t="s">
        <v>4</v>
      </c>
      <c r="C47" s="12">
        <v>3604</v>
      </c>
      <c r="D47" s="12">
        <v>3728</v>
      </c>
      <c r="E47" s="12">
        <v>5110</v>
      </c>
      <c r="F47" s="12">
        <v>5547</v>
      </c>
      <c r="G47" s="12">
        <v>5756</v>
      </c>
      <c r="H47" s="51">
        <f t="shared" si="10"/>
        <v>2152</v>
      </c>
      <c r="I47" s="52">
        <f t="shared" si="11"/>
        <v>0.59711431742508325</v>
      </c>
      <c r="J47" s="12">
        <f>G47-D47</f>
        <v>2028</v>
      </c>
      <c r="K47" s="13">
        <f>(G47-D47)/D47</f>
        <v>0.54399141630901282</v>
      </c>
      <c r="L47" s="12">
        <f>G47-F47</f>
        <v>209</v>
      </c>
      <c r="M47" s="13">
        <f>(G47-F47)/F47</f>
        <v>3.7678024157202089E-2</v>
      </c>
    </row>
    <row r="48" spans="1:13" x14ac:dyDescent="0.35">
      <c r="A48" s="36" t="s">
        <v>43</v>
      </c>
      <c r="B48" s="36" t="s">
        <v>5</v>
      </c>
      <c r="C48" s="12">
        <v>4052</v>
      </c>
      <c r="D48" s="12">
        <v>3537</v>
      </c>
      <c r="E48" s="12">
        <v>4295</v>
      </c>
      <c r="F48" s="12">
        <v>4808</v>
      </c>
      <c r="G48" s="12">
        <v>5512</v>
      </c>
      <c r="H48" s="51">
        <f t="shared" si="10"/>
        <v>1460</v>
      </c>
      <c r="I48" s="52">
        <f t="shared" si="11"/>
        <v>0.36031589338598224</v>
      </c>
      <c r="J48" s="12">
        <f>G48-D48</f>
        <v>1975</v>
      </c>
      <c r="K48" s="13">
        <f>(G48-D48)/D48</f>
        <v>0.55838281029120729</v>
      </c>
      <c r="L48" s="12">
        <f>G48-F48</f>
        <v>704</v>
      </c>
      <c r="M48" s="13">
        <f>(G48-F48)/F48</f>
        <v>0.1464226289517471</v>
      </c>
    </row>
    <row r="49" spans="1:13" x14ac:dyDescent="0.35">
      <c r="A49" s="36" t="s">
        <v>48</v>
      </c>
      <c r="B49" s="36" t="s">
        <v>9</v>
      </c>
      <c r="C49" s="12">
        <v>7904</v>
      </c>
      <c r="D49" s="12">
        <v>6583</v>
      </c>
      <c r="E49" s="12">
        <v>4702</v>
      </c>
      <c r="F49" s="12">
        <v>5256</v>
      </c>
      <c r="G49" s="12">
        <v>4809</v>
      </c>
      <c r="H49" s="51">
        <f t="shared" si="10"/>
        <v>-3095</v>
      </c>
      <c r="I49" s="52">
        <f t="shared" si="11"/>
        <v>-0.39157388663967613</v>
      </c>
      <c r="J49" s="12">
        <f>G49-D49</f>
        <v>-1774</v>
      </c>
      <c r="K49" s="13">
        <f>(G49-D49)/D49</f>
        <v>-0.26948199908856146</v>
      </c>
      <c r="L49" s="12">
        <f>G49-F49</f>
        <v>-447</v>
      </c>
      <c r="M49" s="13">
        <f>(G49-F49)/F49</f>
        <v>-8.5045662100456623E-2</v>
      </c>
    </row>
    <row r="50" spans="1:13" x14ac:dyDescent="0.35">
      <c r="A50" s="36" t="s">
        <v>45</v>
      </c>
      <c r="B50" s="36" t="s">
        <v>19</v>
      </c>
      <c r="C50" s="12">
        <v>103560</v>
      </c>
      <c r="D50" s="12">
        <v>120418</v>
      </c>
      <c r="E50" s="12">
        <v>5728</v>
      </c>
      <c r="F50" s="12">
        <v>6082</v>
      </c>
      <c r="G50" s="12">
        <v>4598</v>
      </c>
      <c r="H50" s="51">
        <f t="shared" si="10"/>
        <v>-98962</v>
      </c>
      <c r="I50" s="52">
        <f t="shared" si="11"/>
        <v>-0.95560061799922746</v>
      </c>
      <c r="J50" s="12">
        <f>G50-D50</f>
        <v>-115820</v>
      </c>
      <c r="K50" s="13">
        <f>(G50-D50)/D50</f>
        <v>-0.96181633974987124</v>
      </c>
      <c r="L50" s="12">
        <f>G50-F50</f>
        <v>-1484</v>
      </c>
      <c r="M50" s="13">
        <f>(G50-F50)/F50</f>
        <v>-0.24399868464320948</v>
      </c>
    </row>
    <row r="51" spans="1:13" x14ac:dyDescent="0.35">
      <c r="A51" s="36" t="s">
        <v>49</v>
      </c>
      <c r="B51" s="36" t="s">
        <v>17</v>
      </c>
      <c r="C51" s="12">
        <v>3183</v>
      </c>
      <c r="D51" s="12">
        <v>3023</v>
      </c>
      <c r="E51" s="12">
        <v>3637</v>
      </c>
      <c r="F51" s="12">
        <v>2732</v>
      </c>
      <c r="G51" s="12">
        <v>3785</v>
      </c>
      <c r="H51" s="51">
        <f t="shared" si="10"/>
        <v>602</v>
      </c>
      <c r="I51" s="52">
        <f t="shared" si="11"/>
        <v>0.18912975180647187</v>
      </c>
      <c r="J51" s="12">
        <f>G51-D51</f>
        <v>762</v>
      </c>
      <c r="K51" s="13">
        <f>(G51-D51)/D51</f>
        <v>0.25206748263314588</v>
      </c>
      <c r="L51" s="12">
        <f>G51-F51</f>
        <v>1053</v>
      </c>
      <c r="M51" s="13">
        <f>(G51-F51)/F51</f>
        <v>0.38543191800878479</v>
      </c>
    </row>
    <row r="52" spans="1:13" x14ac:dyDescent="0.35">
      <c r="A52" s="36" t="s">
        <v>46</v>
      </c>
      <c r="B52" s="36" t="s">
        <v>3</v>
      </c>
      <c r="C52" s="12">
        <v>2026</v>
      </c>
      <c r="D52" s="12">
        <v>2320</v>
      </c>
      <c r="E52" s="12">
        <v>2459</v>
      </c>
      <c r="F52" s="12">
        <v>2584</v>
      </c>
      <c r="G52" s="12">
        <v>3760</v>
      </c>
      <c r="H52" s="51">
        <f t="shared" si="10"/>
        <v>1734</v>
      </c>
      <c r="I52" s="52">
        <f t="shared" si="11"/>
        <v>0.85587364264560706</v>
      </c>
      <c r="J52" s="12">
        <f>G52-D52</f>
        <v>1440</v>
      </c>
      <c r="K52" s="13">
        <f>(G52-D52)/D52</f>
        <v>0.62068965517241381</v>
      </c>
      <c r="L52" s="12">
        <f>G52-F52</f>
        <v>1176</v>
      </c>
      <c r="M52" s="13">
        <f>(G52-F52)/F52</f>
        <v>0.45510835913312692</v>
      </c>
    </row>
    <row r="53" spans="1:13" x14ac:dyDescent="0.35">
      <c r="A53" s="36" t="s">
        <v>2</v>
      </c>
      <c r="B53" s="36" t="s">
        <v>2</v>
      </c>
      <c r="C53" s="12">
        <v>1758</v>
      </c>
      <c r="D53" s="12">
        <v>1816</v>
      </c>
      <c r="E53" s="12">
        <v>1915</v>
      </c>
      <c r="F53" s="12">
        <v>2346</v>
      </c>
      <c r="G53" s="12">
        <v>2387</v>
      </c>
      <c r="H53" s="51">
        <f t="shared" ref="H53:H56" si="12">G53-C53</f>
        <v>629</v>
      </c>
      <c r="I53" s="52">
        <f t="shared" ref="I53:I56" si="13">(G53-C53)/C53</f>
        <v>0.35779294653014787</v>
      </c>
      <c r="J53" s="12">
        <f>G53-D53</f>
        <v>571</v>
      </c>
      <c r="K53" s="13">
        <f>(G53-D53)/D53</f>
        <v>0.31442731277533037</v>
      </c>
      <c r="L53" s="12">
        <f>G53-F53</f>
        <v>41</v>
      </c>
      <c r="M53" s="13">
        <f>(G53-F53)/F53</f>
        <v>1.7476555839727195E-2</v>
      </c>
    </row>
    <row r="54" spans="1:13" x14ac:dyDescent="0.35">
      <c r="A54" s="36" t="s">
        <v>50</v>
      </c>
      <c r="B54" s="36" t="s">
        <v>14</v>
      </c>
      <c r="C54" s="12">
        <v>1559</v>
      </c>
      <c r="D54" s="12">
        <v>1497</v>
      </c>
      <c r="E54" s="12">
        <v>1711</v>
      </c>
      <c r="F54" s="12">
        <v>2145</v>
      </c>
      <c r="G54" s="12">
        <v>2099</v>
      </c>
      <c r="H54" s="51">
        <f t="shared" si="12"/>
        <v>540</v>
      </c>
      <c r="I54" s="52">
        <f t="shared" si="13"/>
        <v>0.34637588197562541</v>
      </c>
      <c r="J54" s="12">
        <f>G54-D54</f>
        <v>602</v>
      </c>
      <c r="K54" s="13">
        <f>(G54-D54)/D54</f>
        <v>0.40213760855043418</v>
      </c>
      <c r="L54" s="12">
        <f>G54-F54</f>
        <v>-46</v>
      </c>
      <c r="M54" s="13">
        <f>(G54-F54)/F54</f>
        <v>-2.1445221445221447E-2</v>
      </c>
    </row>
    <row r="55" spans="1:13" x14ac:dyDescent="0.35">
      <c r="A55" s="36" t="s">
        <v>51</v>
      </c>
      <c r="B55" s="36" t="s">
        <v>21</v>
      </c>
      <c r="C55" s="12">
        <v>3997</v>
      </c>
      <c r="D55" s="12">
        <v>4323</v>
      </c>
      <c r="E55" s="12">
        <v>911</v>
      </c>
      <c r="F55" s="12">
        <v>1399</v>
      </c>
      <c r="G55" s="12">
        <v>2041</v>
      </c>
      <c r="H55" s="51">
        <f t="shared" si="12"/>
        <v>-1956</v>
      </c>
      <c r="I55" s="52">
        <f t="shared" si="13"/>
        <v>-0.48936702526895171</v>
      </c>
      <c r="J55" s="12">
        <f>G55-D55</f>
        <v>-2282</v>
      </c>
      <c r="K55" s="13">
        <f>(G55-D55)/D55</f>
        <v>-0.52787416146194777</v>
      </c>
      <c r="L55" s="12">
        <f>G55-F55</f>
        <v>642</v>
      </c>
      <c r="M55" s="13">
        <f>(G55-F55)/F55</f>
        <v>0.45889921372408865</v>
      </c>
    </row>
    <row r="56" spans="1:13" x14ac:dyDescent="0.35">
      <c r="A56" s="36" t="s">
        <v>52</v>
      </c>
      <c r="B56" s="36" t="s">
        <v>20</v>
      </c>
      <c r="C56" s="12">
        <v>2470</v>
      </c>
      <c r="D56" s="12">
        <v>2536</v>
      </c>
      <c r="E56" s="12">
        <v>773</v>
      </c>
      <c r="F56" s="12">
        <v>1577</v>
      </c>
      <c r="G56" s="12">
        <v>1216</v>
      </c>
      <c r="H56" s="51">
        <f t="shared" si="12"/>
        <v>-1254</v>
      </c>
      <c r="I56" s="52">
        <f t="shared" si="13"/>
        <v>-0.50769230769230766</v>
      </c>
      <c r="J56" s="12">
        <f>G56-D56</f>
        <v>-1320</v>
      </c>
      <c r="K56" s="13">
        <f>(G56-D56)/D56</f>
        <v>-0.52050473186119872</v>
      </c>
      <c r="L56" s="12">
        <f>G56-F56</f>
        <v>-361</v>
      </c>
      <c r="M56" s="13">
        <f>(G56-F56)/F56</f>
        <v>-0.2289156626506024</v>
      </c>
    </row>
    <row r="57" spans="1:13" x14ac:dyDescent="0.35">
      <c r="A57" s="40"/>
      <c r="B57" s="40"/>
      <c r="C57" s="41"/>
      <c r="D57" s="41"/>
      <c r="E57" s="41"/>
      <c r="F57" s="41"/>
      <c r="G57" s="41"/>
      <c r="H57" s="41"/>
      <c r="I57" s="42"/>
      <c r="J57" s="41"/>
      <c r="K57" s="42"/>
      <c r="L57" s="41"/>
      <c r="M57" s="42"/>
    </row>
    <row r="58" spans="1:13" x14ac:dyDescent="0.35">
      <c r="A58" s="1" t="s">
        <v>95</v>
      </c>
    </row>
    <row r="59" spans="1:13" x14ac:dyDescent="0.35">
      <c r="A59" s="1" t="s">
        <v>96</v>
      </c>
    </row>
    <row r="60" spans="1:13" x14ac:dyDescent="0.35">
      <c r="A60" s="28"/>
      <c r="B60" s="29"/>
      <c r="C60" s="21" t="s">
        <v>53</v>
      </c>
      <c r="D60" s="21"/>
      <c r="E60" s="21"/>
      <c r="F60" s="21"/>
      <c r="G60" s="21"/>
      <c r="H60" s="19" t="s">
        <v>54</v>
      </c>
      <c r="I60" s="19"/>
      <c r="J60" s="19"/>
      <c r="K60" s="19"/>
      <c r="L60" s="19"/>
      <c r="M60" s="19"/>
    </row>
    <row r="61" spans="1:13" s="7" customFormat="1" x14ac:dyDescent="0.35">
      <c r="A61" s="30"/>
      <c r="B61" s="31"/>
      <c r="C61" s="14">
        <v>2019</v>
      </c>
      <c r="D61" s="15">
        <v>2020</v>
      </c>
      <c r="E61" s="16">
        <v>2023</v>
      </c>
      <c r="F61" s="17">
        <v>2024</v>
      </c>
      <c r="G61" s="18">
        <v>2025</v>
      </c>
      <c r="H61" s="19" t="s">
        <v>55</v>
      </c>
      <c r="I61" s="19"/>
      <c r="J61" s="20" t="s">
        <v>56</v>
      </c>
      <c r="K61" s="20"/>
      <c r="L61" s="19" t="s">
        <v>57</v>
      </c>
      <c r="M61" s="19"/>
    </row>
    <row r="62" spans="1:13" x14ac:dyDescent="0.35">
      <c r="A62" s="60" t="s">
        <v>31</v>
      </c>
      <c r="B62" s="60" t="s">
        <v>77</v>
      </c>
      <c r="C62" s="12">
        <v>774332</v>
      </c>
      <c r="D62" s="12">
        <v>825631</v>
      </c>
      <c r="E62" s="12">
        <v>773079</v>
      </c>
      <c r="F62" s="12">
        <v>763373</v>
      </c>
      <c r="G62" s="12">
        <v>775152</v>
      </c>
      <c r="H62" s="12">
        <f>G62-C62</f>
        <v>820</v>
      </c>
      <c r="I62" s="13">
        <f>(G62-C62)/C62</f>
        <v>1.058977286228646E-3</v>
      </c>
      <c r="J62" s="12">
        <f>G62-D62</f>
        <v>-50479</v>
      </c>
      <c r="K62" s="13">
        <f>(G62-D62)/D62</f>
        <v>-6.1139903903802063E-2</v>
      </c>
      <c r="L62" s="12">
        <f>G62-F62</f>
        <v>11779</v>
      </c>
      <c r="M62" s="13">
        <f>(G62-F62)/F62</f>
        <v>1.5430202535326766E-2</v>
      </c>
    </row>
    <row r="63" spans="1:13" s="50" customFormat="1" x14ac:dyDescent="0.35">
      <c r="A63" s="61" t="s">
        <v>58</v>
      </c>
      <c r="B63" s="61" t="s">
        <v>58</v>
      </c>
      <c r="C63" s="51">
        <v>373471</v>
      </c>
      <c r="D63" s="51">
        <v>411899</v>
      </c>
      <c r="E63" s="51">
        <v>391641</v>
      </c>
      <c r="F63" s="51">
        <v>385321</v>
      </c>
      <c r="G63" s="51">
        <v>407174</v>
      </c>
      <c r="H63" s="51">
        <f>G63-C63</f>
        <v>33703</v>
      </c>
      <c r="I63" s="52">
        <f>(G63-C63)/C63</f>
        <v>9.0242615892532491E-2</v>
      </c>
      <c r="J63" s="51">
        <f>G63-D63</f>
        <v>-4725</v>
      </c>
      <c r="K63" s="52">
        <f>(G63-D63)/D63</f>
        <v>-1.1471258730902479E-2</v>
      </c>
      <c r="L63" s="51">
        <f>G63-F63</f>
        <v>21853</v>
      </c>
      <c r="M63" s="52">
        <f>(G63-F63)/F63</f>
        <v>5.6713752948840061E-2</v>
      </c>
    </row>
    <row r="64" spans="1:13" s="50" customFormat="1" x14ac:dyDescent="0.35">
      <c r="A64" s="61" t="s">
        <v>86</v>
      </c>
      <c r="B64" s="61" t="s">
        <v>68</v>
      </c>
      <c r="C64" s="51">
        <v>98362</v>
      </c>
      <c r="D64" s="51">
        <v>102903</v>
      </c>
      <c r="E64" s="51">
        <v>86827</v>
      </c>
      <c r="F64" s="51">
        <v>91754</v>
      </c>
      <c r="G64" s="51">
        <v>91755</v>
      </c>
      <c r="H64" s="51">
        <f>G64-C64</f>
        <v>-6607</v>
      </c>
      <c r="I64" s="52">
        <f>(G64-C64)/C64</f>
        <v>-6.7170248673268138E-2</v>
      </c>
      <c r="J64" s="51">
        <f>G64-D64</f>
        <v>-11148</v>
      </c>
      <c r="K64" s="52">
        <f>(G64-D64)/D64</f>
        <v>-0.10833503396402437</v>
      </c>
      <c r="L64" s="51">
        <f>G64-F64</f>
        <v>1</v>
      </c>
      <c r="M64" s="56">
        <f>(G64-F64)/F64</f>
        <v>1.0898707413300782E-5</v>
      </c>
    </row>
    <row r="65" spans="1:13" s="50" customFormat="1" x14ac:dyDescent="0.35">
      <c r="A65" s="61" t="s">
        <v>75</v>
      </c>
      <c r="B65" s="61" t="s">
        <v>75</v>
      </c>
      <c r="C65" s="51">
        <v>92020</v>
      </c>
      <c r="D65" s="51">
        <v>97112</v>
      </c>
      <c r="E65" s="51">
        <v>82554</v>
      </c>
      <c r="F65" s="51">
        <v>86379</v>
      </c>
      <c r="G65" s="51">
        <v>85959</v>
      </c>
      <c r="H65" s="51">
        <f>G65-C65</f>
        <v>-6061</v>
      </c>
      <c r="I65" s="52">
        <f>(G65-C65)/C65</f>
        <v>-6.586611606172571E-2</v>
      </c>
      <c r="J65" s="51">
        <f>G65-D65</f>
        <v>-11153</v>
      </c>
      <c r="K65" s="52">
        <f>(G65-D65)/D65</f>
        <v>-0.11484677485789603</v>
      </c>
      <c r="L65" s="51">
        <f>G65-F65</f>
        <v>-420</v>
      </c>
      <c r="M65" s="53">
        <f>(G65-F65)/F65</f>
        <v>-4.8622929184176707E-3</v>
      </c>
    </row>
    <row r="66" spans="1:13" s="50" customFormat="1" x14ac:dyDescent="0.35">
      <c r="A66" s="61" t="s">
        <v>89</v>
      </c>
      <c r="B66" s="61" t="s">
        <v>71</v>
      </c>
      <c r="C66" s="51">
        <v>67464</v>
      </c>
      <c r="D66" s="51">
        <v>70155</v>
      </c>
      <c r="E66" s="51">
        <v>62009</v>
      </c>
      <c r="F66" s="51">
        <v>59114</v>
      </c>
      <c r="G66" s="51">
        <v>59815</v>
      </c>
      <c r="H66" s="51">
        <f>G66-C66</f>
        <v>-7649</v>
      </c>
      <c r="I66" s="52">
        <f>(G66-C66)/C66</f>
        <v>-0.11337898731175146</v>
      </c>
      <c r="J66" s="51">
        <f>G66-D66</f>
        <v>-10340</v>
      </c>
      <c r="K66" s="52">
        <f>(G66-D66)/D66</f>
        <v>-0.14738792673366119</v>
      </c>
      <c r="L66" s="51">
        <f>G66-F66</f>
        <v>701</v>
      </c>
      <c r="M66" s="52">
        <f>(G66-F66)/F66</f>
        <v>1.18584430084244E-2</v>
      </c>
    </row>
    <row r="67" spans="1:13" s="50" customFormat="1" x14ac:dyDescent="0.35">
      <c r="A67" s="61" t="s">
        <v>76</v>
      </c>
      <c r="B67" s="61" t="s">
        <v>76</v>
      </c>
      <c r="C67" s="51">
        <v>62390</v>
      </c>
      <c r="D67" s="51">
        <v>65982</v>
      </c>
      <c r="E67" s="51">
        <v>56609</v>
      </c>
      <c r="F67" s="51">
        <v>53265</v>
      </c>
      <c r="G67" s="51">
        <v>56370</v>
      </c>
      <c r="H67" s="51">
        <f>G67-C67</f>
        <v>-6020</v>
      </c>
      <c r="I67" s="52">
        <f>(G67-C67)/C67</f>
        <v>-9.6489822086872901E-2</v>
      </c>
      <c r="J67" s="51">
        <f>G67-D67</f>
        <v>-9612</v>
      </c>
      <c r="K67" s="52">
        <f>(G67-D67)/D67</f>
        <v>-0.14567609348004001</v>
      </c>
      <c r="L67" s="51">
        <f>G67-F67</f>
        <v>3105</v>
      </c>
      <c r="M67" s="52">
        <f>(G67-F67)/F67</f>
        <v>5.8293438468037174E-2</v>
      </c>
    </row>
    <row r="68" spans="1:13" s="50" customFormat="1" x14ac:dyDescent="0.35">
      <c r="A68" s="61" t="s">
        <v>80</v>
      </c>
      <c r="B68" s="61" t="s">
        <v>62</v>
      </c>
      <c r="C68" s="51">
        <v>63158</v>
      </c>
      <c r="D68" s="51">
        <v>63628</v>
      </c>
      <c r="E68" s="51">
        <v>46295</v>
      </c>
      <c r="F68" s="51">
        <v>45737</v>
      </c>
      <c r="G68" s="51">
        <v>47152</v>
      </c>
      <c r="H68" s="51">
        <f>G68-C68</f>
        <v>-16006</v>
      </c>
      <c r="I68" s="52">
        <f>(G68-C68)/C68</f>
        <v>-0.25342791095348172</v>
      </c>
      <c r="J68" s="51">
        <f>G68-D68</f>
        <v>-16476</v>
      </c>
      <c r="K68" s="52">
        <f>(G68-D68)/D68</f>
        <v>-0.25894260388508206</v>
      </c>
      <c r="L68" s="51">
        <f>G68-F68</f>
        <v>1415</v>
      </c>
      <c r="M68" s="52">
        <f>(G68-F68)/F68</f>
        <v>3.0937752804075475E-2</v>
      </c>
    </row>
    <row r="69" spans="1:13" s="50" customFormat="1" x14ac:dyDescent="0.35">
      <c r="A69" s="61" t="s">
        <v>90</v>
      </c>
      <c r="B69" s="61" t="s">
        <v>72</v>
      </c>
      <c r="C69" s="51">
        <v>28634</v>
      </c>
      <c r="D69" s="51">
        <v>21600</v>
      </c>
      <c r="E69" s="51">
        <v>35729</v>
      </c>
      <c r="F69" s="51">
        <v>41988</v>
      </c>
      <c r="G69" s="51">
        <v>33723</v>
      </c>
      <c r="H69" s="51">
        <f>G69-C69</f>
        <v>5089</v>
      </c>
      <c r="I69" s="52">
        <f>(G69-C69)/C69</f>
        <v>0.17772578054061605</v>
      </c>
      <c r="J69" s="51">
        <f>G69-D69</f>
        <v>12123</v>
      </c>
      <c r="K69" s="52">
        <f>(G69-D69)/D69</f>
        <v>0.56125000000000003</v>
      </c>
      <c r="L69" s="51">
        <f>G69-F69</f>
        <v>-8265</v>
      </c>
      <c r="M69" s="52">
        <f>(G69-F69)/F69</f>
        <v>-0.19684195484424122</v>
      </c>
    </row>
    <row r="70" spans="1:13" s="50" customFormat="1" x14ac:dyDescent="0.35">
      <c r="A70" s="61" t="s">
        <v>94</v>
      </c>
      <c r="B70" s="61" t="s">
        <v>60</v>
      </c>
      <c r="C70" s="51">
        <v>36218</v>
      </c>
      <c r="D70" s="51">
        <v>39802</v>
      </c>
      <c r="E70" s="51">
        <v>28925</v>
      </c>
      <c r="F70" s="51">
        <v>31789</v>
      </c>
      <c r="G70" s="51">
        <v>26770</v>
      </c>
      <c r="H70" s="51">
        <f>G70-C70</f>
        <v>-9448</v>
      </c>
      <c r="I70" s="52">
        <f>(G70-C70)/C70</f>
        <v>-0.26086476337732617</v>
      </c>
      <c r="J70" s="51">
        <f>G70-D70</f>
        <v>-13032</v>
      </c>
      <c r="K70" s="52">
        <f>(G70-D70)/D70</f>
        <v>-0.32742073262650118</v>
      </c>
      <c r="L70" s="51">
        <f>G70-F70</f>
        <v>-5019</v>
      </c>
      <c r="M70" s="52">
        <f>(G70-F70)/F70</f>
        <v>-0.15788480291924881</v>
      </c>
    </row>
    <row r="71" spans="1:13" s="50" customFormat="1" x14ac:dyDescent="0.35">
      <c r="A71" s="61" t="s">
        <v>84</v>
      </c>
      <c r="B71" s="61" t="s">
        <v>66</v>
      </c>
      <c r="C71" s="51">
        <v>25542</v>
      </c>
      <c r="D71" s="51">
        <v>27831</v>
      </c>
      <c r="E71" s="51">
        <v>23663</v>
      </c>
      <c r="F71" s="51">
        <v>24950</v>
      </c>
      <c r="G71" s="51">
        <v>22211</v>
      </c>
      <c r="H71" s="51">
        <f>G71-C71</f>
        <v>-3331</v>
      </c>
      <c r="I71" s="52">
        <f>(G71-C71)/C71</f>
        <v>-0.13041265366846763</v>
      </c>
      <c r="J71" s="51">
        <f>G71-D71</f>
        <v>-5620</v>
      </c>
      <c r="K71" s="52">
        <f>(G71-D71)/D71</f>
        <v>-0.20193309618770436</v>
      </c>
      <c r="L71" s="51">
        <f>G71-F71</f>
        <v>-2739</v>
      </c>
      <c r="M71" s="52">
        <f>(G71-F71)/F71</f>
        <v>-0.10977955911823647</v>
      </c>
    </row>
    <row r="72" spans="1:13" s="50" customFormat="1" x14ac:dyDescent="0.35">
      <c r="A72" s="61" t="s">
        <v>88</v>
      </c>
      <c r="B72" s="61" t="s">
        <v>70</v>
      </c>
      <c r="C72" s="51">
        <v>23102</v>
      </c>
      <c r="D72" s="51">
        <v>27728</v>
      </c>
      <c r="E72" s="51">
        <v>24807</v>
      </c>
      <c r="F72" s="51">
        <v>20165</v>
      </c>
      <c r="G72" s="51">
        <v>20314</v>
      </c>
      <c r="H72" s="51">
        <f>G72-C72</f>
        <v>-2788</v>
      </c>
      <c r="I72" s="52">
        <f>(G72-C72)/C72</f>
        <v>-0.1206821920180071</v>
      </c>
      <c r="J72" s="51">
        <f>G72-D72</f>
        <v>-7414</v>
      </c>
      <c r="K72" s="52">
        <f>(G72-D72)/D72</f>
        <v>-0.26738315060588574</v>
      </c>
      <c r="L72" s="51">
        <f>G72-F72</f>
        <v>149</v>
      </c>
      <c r="M72" s="52">
        <f>(G72-F72)/F72</f>
        <v>7.3890404165633528E-3</v>
      </c>
    </row>
    <row r="73" spans="1:13" s="50" customFormat="1" x14ac:dyDescent="0.35">
      <c r="A73" s="61" t="s">
        <v>92</v>
      </c>
      <c r="B73" s="61" t="s">
        <v>74</v>
      </c>
      <c r="C73" s="51">
        <v>20219</v>
      </c>
      <c r="D73" s="51">
        <v>19170</v>
      </c>
      <c r="E73" s="51">
        <v>18614</v>
      </c>
      <c r="F73" s="51">
        <v>16649</v>
      </c>
      <c r="G73" s="51">
        <v>17467</v>
      </c>
      <c r="H73" s="51">
        <f>G73-C73</f>
        <v>-2752</v>
      </c>
      <c r="I73" s="52">
        <f>(G73-C73)/C73</f>
        <v>-0.13610959988129978</v>
      </c>
      <c r="J73" s="51">
        <f>G73-D73</f>
        <v>-1703</v>
      </c>
      <c r="K73" s="52">
        <f>(G73-D73)/D73</f>
        <v>-8.8836724047991658E-2</v>
      </c>
      <c r="L73" s="51">
        <f>G73-F73</f>
        <v>818</v>
      </c>
      <c r="M73" s="52">
        <f>(G73-F73)/F73</f>
        <v>4.9132080004805095E-2</v>
      </c>
    </row>
    <row r="74" spans="1:13" s="50" customFormat="1" x14ac:dyDescent="0.35">
      <c r="A74" s="61" t="s">
        <v>83</v>
      </c>
      <c r="B74" s="61" t="s">
        <v>65</v>
      </c>
      <c r="C74" s="51">
        <v>11693</v>
      </c>
      <c r="D74" s="51">
        <v>12816</v>
      </c>
      <c r="E74" s="51">
        <v>12214</v>
      </c>
      <c r="F74" s="51">
        <v>15296</v>
      </c>
      <c r="G74" s="51">
        <v>17153</v>
      </c>
      <c r="H74" s="51">
        <f t="shared" ref="H74:H80" si="14">G74-C74</f>
        <v>5460</v>
      </c>
      <c r="I74" s="52">
        <f t="shared" ref="I74:I80" si="15">(G74-C74)/C74</f>
        <v>0.46694603608996837</v>
      </c>
      <c r="J74" s="51">
        <f>G74-D74</f>
        <v>4337</v>
      </c>
      <c r="K74" s="52">
        <f>(G74-D74)/D74</f>
        <v>0.33840511860174782</v>
      </c>
      <c r="L74" s="51">
        <f>G74-F74</f>
        <v>1857</v>
      </c>
      <c r="M74" s="52">
        <f>(G74-F74)/F74</f>
        <v>0.12140428870292887</v>
      </c>
    </row>
    <row r="75" spans="1:13" s="50" customFormat="1" x14ac:dyDescent="0.35">
      <c r="A75" s="61" t="s">
        <v>91</v>
      </c>
      <c r="B75" s="61" t="s">
        <v>73</v>
      </c>
      <c r="C75" s="51">
        <v>8050</v>
      </c>
      <c r="D75" s="51">
        <v>9098</v>
      </c>
      <c r="E75" s="51">
        <v>9271</v>
      </c>
      <c r="F75" s="51">
        <v>8679</v>
      </c>
      <c r="G75" s="51">
        <v>9315</v>
      </c>
      <c r="H75" s="51">
        <f t="shared" si="14"/>
        <v>1265</v>
      </c>
      <c r="I75" s="52">
        <f t="shared" si="15"/>
        <v>0.15714285714285714</v>
      </c>
      <c r="J75" s="51">
        <f>G75-D75</f>
        <v>217</v>
      </c>
      <c r="K75" s="52">
        <f>(G75-D75)/D75</f>
        <v>2.3851395911189271E-2</v>
      </c>
      <c r="L75" s="51">
        <f>G75-F75</f>
        <v>636</v>
      </c>
      <c r="M75" s="56">
        <f>(G75-F75)/F75</f>
        <v>7.328033183546491E-2</v>
      </c>
    </row>
    <row r="76" spans="1:13" s="50" customFormat="1" x14ac:dyDescent="0.35">
      <c r="A76" s="61" t="s">
        <v>82</v>
      </c>
      <c r="B76" s="61" t="s">
        <v>64</v>
      </c>
      <c r="C76" s="51">
        <v>5295</v>
      </c>
      <c r="D76" s="51">
        <v>6090</v>
      </c>
      <c r="E76" s="51">
        <v>13119</v>
      </c>
      <c r="F76" s="51">
        <v>6874</v>
      </c>
      <c r="G76" s="51">
        <v>6799</v>
      </c>
      <c r="H76" s="51">
        <f t="shared" si="14"/>
        <v>1504</v>
      </c>
      <c r="I76" s="52">
        <f t="shared" si="15"/>
        <v>0.28404154863078374</v>
      </c>
      <c r="J76" s="51">
        <f>G76-D76</f>
        <v>709</v>
      </c>
      <c r="K76" s="52">
        <f>(G76-D76)/D76</f>
        <v>0.11642036124794745</v>
      </c>
      <c r="L76" s="51">
        <f>G76-F76</f>
        <v>-75</v>
      </c>
      <c r="M76" s="52">
        <f>(G76-F76)/F76</f>
        <v>-1.0910677916787896E-2</v>
      </c>
    </row>
    <row r="77" spans="1:13" s="50" customFormat="1" x14ac:dyDescent="0.35">
      <c r="A77" s="61" t="s">
        <v>87</v>
      </c>
      <c r="B77" s="61" t="s">
        <v>69</v>
      </c>
      <c r="C77" s="51">
        <v>3247</v>
      </c>
      <c r="D77" s="51">
        <v>2754</v>
      </c>
      <c r="E77" s="51">
        <v>5503</v>
      </c>
      <c r="F77" s="51">
        <v>4708</v>
      </c>
      <c r="G77" s="51">
        <v>4579</v>
      </c>
      <c r="H77" s="51">
        <f t="shared" si="14"/>
        <v>1332</v>
      </c>
      <c r="I77" s="52">
        <f t="shared" si="15"/>
        <v>0.41022482291345858</v>
      </c>
      <c r="J77" s="51">
        <f>G77-D77</f>
        <v>1825</v>
      </c>
      <c r="K77" s="52">
        <f>(G77-D77)/D77</f>
        <v>0.66267247639796656</v>
      </c>
      <c r="L77" s="51">
        <f>G77-F77</f>
        <v>-129</v>
      </c>
      <c r="M77" s="52">
        <f>(G77-F77)/F77</f>
        <v>-2.7400169923534411E-2</v>
      </c>
    </row>
    <row r="78" spans="1:13" s="50" customFormat="1" x14ac:dyDescent="0.35">
      <c r="A78" s="61" t="s">
        <v>85</v>
      </c>
      <c r="B78" s="61" t="s">
        <v>67</v>
      </c>
      <c r="C78" s="51">
        <v>3078</v>
      </c>
      <c r="D78" s="51">
        <v>3847</v>
      </c>
      <c r="E78" s="51">
        <v>4766</v>
      </c>
      <c r="F78" s="51">
        <v>3449</v>
      </c>
      <c r="G78" s="51">
        <v>4175</v>
      </c>
      <c r="H78" s="51">
        <f t="shared" si="14"/>
        <v>1097</v>
      </c>
      <c r="I78" s="52">
        <f t="shared" si="15"/>
        <v>0.35640025990903185</v>
      </c>
      <c r="J78" s="51">
        <f>G78-D78</f>
        <v>328</v>
      </c>
      <c r="K78" s="52">
        <f>(G78-D78)/D78</f>
        <v>8.5261242526644132E-2</v>
      </c>
      <c r="L78" s="51">
        <f>G78-F78</f>
        <v>726</v>
      </c>
      <c r="M78" s="52">
        <f>(G78-F78)/F78</f>
        <v>0.2104957958828646</v>
      </c>
    </row>
    <row r="79" spans="1:13" s="50" customFormat="1" x14ac:dyDescent="0.35">
      <c r="A79" s="61" t="s">
        <v>81</v>
      </c>
      <c r="B79" s="61" t="s">
        <v>63</v>
      </c>
      <c r="C79" s="51">
        <v>4360</v>
      </c>
      <c r="D79" s="51">
        <v>4176</v>
      </c>
      <c r="E79" s="51">
        <v>7112</v>
      </c>
      <c r="F79" s="51">
        <v>4593</v>
      </c>
      <c r="G79" s="51">
        <v>3978</v>
      </c>
      <c r="H79" s="51">
        <f t="shared" si="14"/>
        <v>-382</v>
      </c>
      <c r="I79" s="52">
        <f t="shared" si="15"/>
        <v>-8.7614678899082574E-2</v>
      </c>
      <c r="J79" s="51">
        <f>G79-D79</f>
        <v>-198</v>
      </c>
      <c r="K79" s="52">
        <f>(G79-D79)/D79</f>
        <v>-4.7413793103448273E-2</v>
      </c>
      <c r="L79" s="51">
        <f>G79-F79</f>
        <v>-615</v>
      </c>
      <c r="M79" s="52">
        <f>(G79-F79)/F79</f>
        <v>-0.13389941214892229</v>
      </c>
    </row>
    <row r="80" spans="1:13" s="50" customFormat="1" x14ac:dyDescent="0.35">
      <c r="A80" s="61" t="s">
        <v>79</v>
      </c>
      <c r="B80" s="61" t="s">
        <v>61</v>
      </c>
      <c r="C80" s="51">
        <v>2439</v>
      </c>
      <c r="D80" s="51">
        <v>2134</v>
      </c>
      <c r="E80" s="51">
        <v>2584</v>
      </c>
      <c r="F80" s="51">
        <v>2266</v>
      </c>
      <c r="G80" s="51">
        <v>2772</v>
      </c>
      <c r="H80" s="51">
        <f t="shared" si="14"/>
        <v>333</v>
      </c>
      <c r="I80" s="52">
        <f t="shared" si="15"/>
        <v>0.13653136531365315</v>
      </c>
      <c r="J80" s="51">
        <f>G80-D80</f>
        <v>638</v>
      </c>
      <c r="K80" s="52">
        <f>(G80-D80)/D80</f>
        <v>0.29896907216494845</v>
      </c>
      <c r="L80" s="51">
        <f>G80-F80</f>
        <v>506</v>
      </c>
      <c r="M80" s="52">
        <f>(G80-F80)/F80</f>
        <v>0.22330097087378642</v>
      </c>
    </row>
    <row r="82" spans="1:13" x14ac:dyDescent="0.35">
      <c r="A82" s="1" t="s">
        <v>95</v>
      </c>
    </row>
    <row r="83" spans="1:13" x14ac:dyDescent="0.35">
      <c r="A83" s="43" t="s">
        <v>97</v>
      </c>
    </row>
    <row r="84" spans="1:13" x14ac:dyDescent="0.35">
      <c r="A84" s="28"/>
      <c r="B84" s="29"/>
      <c r="C84" s="21" t="s">
        <v>53</v>
      </c>
      <c r="D84" s="21"/>
      <c r="E84" s="21"/>
      <c r="F84" s="21"/>
      <c r="G84" s="21"/>
      <c r="H84" s="19" t="s">
        <v>54</v>
      </c>
      <c r="I84" s="19"/>
      <c r="J84" s="19"/>
      <c r="K84" s="19"/>
      <c r="L84" s="19"/>
      <c r="M84" s="19"/>
    </row>
    <row r="85" spans="1:13" s="7" customFormat="1" x14ac:dyDescent="0.35">
      <c r="A85" s="30"/>
      <c r="B85" s="31"/>
      <c r="C85" s="14">
        <v>2019</v>
      </c>
      <c r="D85" s="15">
        <v>2020</v>
      </c>
      <c r="E85" s="16">
        <v>2023</v>
      </c>
      <c r="F85" s="17">
        <v>2024</v>
      </c>
      <c r="G85" s="18">
        <v>2025</v>
      </c>
      <c r="H85" s="19" t="s">
        <v>55</v>
      </c>
      <c r="I85" s="19"/>
      <c r="J85" s="20" t="s">
        <v>56</v>
      </c>
      <c r="K85" s="20"/>
      <c r="L85" s="19" t="s">
        <v>57</v>
      </c>
      <c r="M85" s="19"/>
    </row>
    <row r="86" spans="1:13" x14ac:dyDescent="0.35">
      <c r="A86" s="60" t="s">
        <v>31</v>
      </c>
      <c r="B86" s="60" t="s">
        <v>77</v>
      </c>
      <c r="C86" s="12">
        <v>326683</v>
      </c>
      <c r="D86" s="12">
        <v>332386</v>
      </c>
      <c r="E86" s="12">
        <v>395161</v>
      </c>
      <c r="F86" s="12">
        <v>382589</v>
      </c>
      <c r="G86" s="12">
        <v>380171</v>
      </c>
      <c r="H86" s="12">
        <f>G86-C86</f>
        <v>53488</v>
      </c>
      <c r="I86" s="13">
        <f>(G86-C86)/C86</f>
        <v>0.16373058898075504</v>
      </c>
      <c r="J86" s="12">
        <f>G86-D86</f>
        <v>47785</v>
      </c>
      <c r="K86" s="13">
        <f>(G86-D86)/D86</f>
        <v>0.14376357608322854</v>
      </c>
      <c r="L86" s="12">
        <f>G86-F86</f>
        <v>-2418</v>
      </c>
      <c r="M86" s="13">
        <f>(G86-F86)/F86</f>
        <v>-6.3200980686846722E-3</v>
      </c>
    </row>
    <row r="87" spans="1:13" s="50" customFormat="1" x14ac:dyDescent="0.35">
      <c r="A87" s="61" t="s">
        <v>58</v>
      </c>
      <c r="B87" s="61" t="s">
        <v>58</v>
      </c>
      <c r="C87" s="51">
        <v>67384</v>
      </c>
      <c r="D87" s="51">
        <v>65012</v>
      </c>
      <c r="E87" s="51">
        <v>109935</v>
      </c>
      <c r="F87" s="51">
        <v>110512</v>
      </c>
      <c r="G87" s="51">
        <v>113377</v>
      </c>
      <c r="H87" s="51">
        <f>G87-C87</f>
        <v>45993</v>
      </c>
      <c r="I87" s="52">
        <f>(G87-C87)/C87</f>
        <v>0.68255075388816333</v>
      </c>
      <c r="J87" s="51">
        <f>G87-D87</f>
        <v>48365</v>
      </c>
      <c r="K87" s="52">
        <f>(G87-D87)/D87</f>
        <v>0.74393958038515962</v>
      </c>
      <c r="L87" s="51">
        <f>G87-F87</f>
        <v>2865</v>
      </c>
      <c r="M87" s="52">
        <f>(G87-F87)/F87</f>
        <v>2.5924786448530475E-2</v>
      </c>
    </row>
    <row r="88" spans="1:13" s="50" customFormat="1" x14ac:dyDescent="0.35">
      <c r="A88" s="61" t="s">
        <v>86</v>
      </c>
      <c r="B88" s="61" t="s">
        <v>68</v>
      </c>
      <c r="C88" s="51">
        <v>51200</v>
      </c>
      <c r="D88" s="51">
        <v>51192</v>
      </c>
      <c r="E88" s="51">
        <v>52601</v>
      </c>
      <c r="F88" s="51">
        <v>52220</v>
      </c>
      <c r="G88" s="51">
        <v>51780</v>
      </c>
      <c r="H88" s="51">
        <f>G88-C88</f>
        <v>580</v>
      </c>
      <c r="I88" s="52">
        <f>(G88-C88)/C88</f>
        <v>1.1328125E-2</v>
      </c>
      <c r="J88" s="51">
        <f>G88-D88</f>
        <v>588</v>
      </c>
      <c r="K88" s="52">
        <f>(G88-D88)/D88</f>
        <v>1.1486169714017815E-2</v>
      </c>
      <c r="L88" s="51">
        <f>G88-F88</f>
        <v>-440</v>
      </c>
      <c r="M88" s="52">
        <f>(G88-F88)/F88</f>
        <v>-8.4258904634239747E-3</v>
      </c>
    </row>
    <row r="89" spans="1:13" s="50" customFormat="1" x14ac:dyDescent="0.35">
      <c r="A89" s="61" t="s">
        <v>75</v>
      </c>
      <c r="B89" s="61" t="s">
        <v>75</v>
      </c>
      <c r="C89" s="51">
        <v>45562</v>
      </c>
      <c r="D89" s="51">
        <v>45735</v>
      </c>
      <c r="E89" s="51">
        <v>48826</v>
      </c>
      <c r="F89" s="51">
        <v>47957</v>
      </c>
      <c r="G89" s="51">
        <v>46352</v>
      </c>
      <c r="H89" s="51">
        <f>G89-C89</f>
        <v>790</v>
      </c>
      <c r="I89" s="52">
        <f>(G89-C89)/C89</f>
        <v>1.7339010578991263E-2</v>
      </c>
      <c r="J89" s="51">
        <f>G89-D89</f>
        <v>617</v>
      </c>
      <c r="K89" s="52">
        <f>(G89-D89)/D89</f>
        <v>1.3490761998469443E-2</v>
      </c>
      <c r="L89" s="51">
        <f>G89-F89</f>
        <v>-1605</v>
      </c>
      <c r="M89" s="56">
        <f>(G89-F89)/F89</f>
        <v>-3.3467481285318096E-2</v>
      </c>
    </row>
    <row r="90" spans="1:13" s="50" customFormat="1" x14ac:dyDescent="0.35">
      <c r="A90" s="61" t="s">
        <v>80</v>
      </c>
      <c r="B90" s="61" t="s">
        <v>62</v>
      </c>
      <c r="C90" s="51">
        <v>36369</v>
      </c>
      <c r="D90" s="51">
        <v>35677</v>
      </c>
      <c r="E90" s="51">
        <v>38896</v>
      </c>
      <c r="F90" s="51">
        <v>39144</v>
      </c>
      <c r="G90" s="51">
        <v>40489</v>
      </c>
      <c r="H90" s="51">
        <f>G90-C90</f>
        <v>4120</v>
      </c>
      <c r="I90" s="52">
        <f>(G90-C90)/C90</f>
        <v>0.11328329071461959</v>
      </c>
      <c r="J90" s="51">
        <f>G90-D90</f>
        <v>4812</v>
      </c>
      <c r="K90" s="52">
        <f>(G90-D90)/D90</f>
        <v>0.13487681139109231</v>
      </c>
      <c r="L90" s="51">
        <f>G90-F90</f>
        <v>1345</v>
      </c>
      <c r="M90" s="52">
        <f>(G90-F90)/F90</f>
        <v>3.4360310647864295E-2</v>
      </c>
    </row>
    <row r="91" spans="1:13" s="50" customFormat="1" x14ac:dyDescent="0.35">
      <c r="A91" s="61" t="s">
        <v>89</v>
      </c>
      <c r="B91" s="61" t="s">
        <v>71</v>
      </c>
      <c r="C91" s="51">
        <v>42384</v>
      </c>
      <c r="D91" s="51">
        <v>44252</v>
      </c>
      <c r="E91" s="51">
        <v>42833</v>
      </c>
      <c r="F91" s="51">
        <v>38538</v>
      </c>
      <c r="G91" s="51">
        <v>37285</v>
      </c>
      <c r="H91" s="51">
        <f>G91-C91</f>
        <v>-5099</v>
      </c>
      <c r="I91" s="52">
        <f>(G91-C91)/C91</f>
        <v>-0.12030483201208003</v>
      </c>
      <c r="J91" s="51">
        <f>G91-D91</f>
        <v>-6967</v>
      </c>
      <c r="K91" s="52">
        <f>(G91-D91)/D91</f>
        <v>-0.15743921178703787</v>
      </c>
      <c r="L91" s="51">
        <f>G91-F91</f>
        <v>-1253</v>
      </c>
      <c r="M91" s="52">
        <f>(G91-F91)/F91</f>
        <v>-3.2513363433494216E-2</v>
      </c>
    </row>
    <row r="92" spans="1:13" s="50" customFormat="1" x14ac:dyDescent="0.35">
      <c r="A92" s="61" t="s">
        <v>76</v>
      </c>
      <c r="B92" s="61" t="s">
        <v>76</v>
      </c>
      <c r="C92" s="51">
        <v>38945</v>
      </c>
      <c r="D92" s="51">
        <v>41085</v>
      </c>
      <c r="E92" s="51">
        <v>39192</v>
      </c>
      <c r="F92" s="51">
        <v>35136</v>
      </c>
      <c r="G92" s="51">
        <v>34995</v>
      </c>
      <c r="H92" s="51">
        <f>G92-C92</f>
        <v>-3950</v>
      </c>
      <c r="I92" s="52">
        <f>(G92-C92)/C92</f>
        <v>-0.10142508666067532</v>
      </c>
      <c r="J92" s="51">
        <f>G92-D92</f>
        <v>-6090</v>
      </c>
      <c r="K92" s="52">
        <f>(G92-D92)/D92</f>
        <v>-0.14822928075940126</v>
      </c>
      <c r="L92" s="51">
        <f>G92-F92</f>
        <v>-141</v>
      </c>
      <c r="M92" s="53">
        <f>(G92-F92)/F92</f>
        <v>-4.0129781420765029E-3</v>
      </c>
    </row>
    <row r="93" spans="1:13" s="50" customFormat="1" x14ac:dyDescent="0.35">
      <c r="A93" s="61" t="s">
        <v>90</v>
      </c>
      <c r="B93" s="61" t="s">
        <v>72</v>
      </c>
      <c r="C93" s="51">
        <v>21092</v>
      </c>
      <c r="D93" s="51">
        <v>17632</v>
      </c>
      <c r="E93" s="51">
        <v>31250</v>
      </c>
      <c r="F93" s="51">
        <v>31930</v>
      </c>
      <c r="G93" s="51">
        <v>27909</v>
      </c>
      <c r="H93" s="51">
        <f>G93-C93</f>
        <v>6817</v>
      </c>
      <c r="I93" s="52">
        <f>(G93-C93)/C93</f>
        <v>0.32320311018395598</v>
      </c>
      <c r="J93" s="51">
        <f>G93-D93</f>
        <v>10277</v>
      </c>
      <c r="K93" s="52">
        <f>(G93-D93)/D93</f>
        <v>0.58286070780399279</v>
      </c>
      <c r="L93" s="51">
        <f>G93-F93</f>
        <v>-4021</v>
      </c>
      <c r="M93" s="52">
        <f>(G93-F93)/F93</f>
        <v>-0.12593172564985908</v>
      </c>
    </row>
    <row r="94" spans="1:13" s="50" customFormat="1" x14ac:dyDescent="0.35">
      <c r="A94" s="61" t="s">
        <v>94</v>
      </c>
      <c r="B94" s="61" t="s">
        <v>60</v>
      </c>
      <c r="C94" s="51">
        <v>23001</v>
      </c>
      <c r="D94" s="51">
        <v>25811</v>
      </c>
      <c r="E94" s="51">
        <v>22754</v>
      </c>
      <c r="F94" s="51">
        <v>21881</v>
      </c>
      <c r="G94" s="51">
        <v>18917</v>
      </c>
      <c r="H94" s="51">
        <f>G94-C94</f>
        <v>-4084</v>
      </c>
      <c r="I94" s="52">
        <f>(G94-C94)/C94</f>
        <v>-0.17755749750010869</v>
      </c>
      <c r="J94" s="51">
        <f>G94-D94</f>
        <v>-6894</v>
      </c>
      <c r="K94" s="52">
        <f>(G94-D94)/D94</f>
        <v>-0.26709542443144396</v>
      </c>
      <c r="L94" s="51">
        <f>G94-F94</f>
        <v>-2964</v>
      </c>
      <c r="M94" s="52">
        <f>(G94-F94)/F94</f>
        <v>-0.13545998811754489</v>
      </c>
    </row>
    <row r="95" spans="1:13" s="50" customFormat="1" x14ac:dyDescent="0.35">
      <c r="A95" s="61" t="s">
        <v>84</v>
      </c>
      <c r="B95" s="61" t="s">
        <v>66</v>
      </c>
      <c r="C95" s="51">
        <v>19909</v>
      </c>
      <c r="D95" s="51">
        <v>20882</v>
      </c>
      <c r="E95" s="51">
        <v>21355</v>
      </c>
      <c r="F95" s="51">
        <v>20753</v>
      </c>
      <c r="G95" s="51">
        <v>18688</v>
      </c>
      <c r="H95" s="51">
        <f>G95-C95</f>
        <v>-1221</v>
      </c>
      <c r="I95" s="52">
        <f>(G95-C95)/C95</f>
        <v>-6.1329047164598922E-2</v>
      </c>
      <c r="J95" s="51">
        <f>G95-D95</f>
        <v>-2194</v>
      </c>
      <c r="K95" s="52">
        <f>(G95-D95)/D95</f>
        <v>-0.10506656450531558</v>
      </c>
      <c r="L95" s="51">
        <f>G95-F95</f>
        <v>-2065</v>
      </c>
      <c r="M95" s="52">
        <f>(G95-F95)/F95</f>
        <v>-9.9503686214041348E-2</v>
      </c>
    </row>
    <row r="96" spans="1:13" s="50" customFormat="1" x14ac:dyDescent="0.35">
      <c r="A96" s="61" t="s">
        <v>88</v>
      </c>
      <c r="B96" s="61" t="s">
        <v>70</v>
      </c>
      <c r="C96" s="51">
        <v>19255</v>
      </c>
      <c r="D96" s="51">
        <v>23533</v>
      </c>
      <c r="E96" s="51">
        <v>21779</v>
      </c>
      <c r="F96" s="51">
        <v>17140</v>
      </c>
      <c r="G96" s="51">
        <v>17484</v>
      </c>
      <c r="H96" s="51">
        <f>G96-C96</f>
        <v>-1771</v>
      </c>
      <c r="I96" s="52">
        <f>(G96-C96)/C96</f>
        <v>-9.1976110101272393E-2</v>
      </c>
      <c r="J96" s="51">
        <f>G96-D96</f>
        <v>-6049</v>
      </c>
      <c r="K96" s="52">
        <f>(G96-D96)/D96</f>
        <v>-0.25704330089661326</v>
      </c>
      <c r="L96" s="51">
        <f>G96-F96</f>
        <v>344</v>
      </c>
      <c r="M96" s="52">
        <f>(G96-F96)/F96</f>
        <v>2.0070011668611436E-2</v>
      </c>
    </row>
    <row r="97" spans="1:13" s="50" customFormat="1" x14ac:dyDescent="0.35">
      <c r="A97" s="61" t="s">
        <v>92</v>
      </c>
      <c r="B97" s="61" t="s">
        <v>74</v>
      </c>
      <c r="C97" s="51">
        <v>16533</v>
      </c>
      <c r="D97" s="51">
        <v>14657</v>
      </c>
      <c r="E97" s="51" t="s">
        <v>59</v>
      </c>
      <c r="F97" s="51">
        <v>13778</v>
      </c>
      <c r="G97" s="51">
        <v>14860</v>
      </c>
      <c r="H97" s="51">
        <f>G97-C97</f>
        <v>-1673</v>
      </c>
      <c r="I97" s="52">
        <f>(G97-C97)/C97</f>
        <v>-0.10119155628137665</v>
      </c>
      <c r="J97" s="51">
        <f>G97-D97</f>
        <v>203</v>
      </c>
      <c r="K97" s="52">
        <f>(G97-D97)/D97</f>
        <v>1.385003752473221E-2</v>
      </c>
      <c r="L97" s="51">
        <f>G97-F97</f>
        <v>1082</v>
      </c>
      <c r="M97" s="52">
        <f>(G97-F97)/F97</f>
        <v>7.8530991435622005E-2</v>
      </c>
    </row>
    <row r="98" spans="1:13" s="50" customFormat="1" x14ac:dyDescent="0.35">
      <c r="A98" s="61" t="s">
        <v>83</v>
      </c>
      <c r="B98" s="61" t="s">
        <v>65</v>
      </c>
      <c r="C98" s="51">
        <v>9157</v>
      </c>
      <c r="D98" s="51">
        <v>10356</v>
      </c>
      <c r="E98" s="51">
        <v>11203</v>
      </c>
      <c r="F98" s="51">
        <v>13496</v>
      </c>
      <c r="G98" s="51">
        <v>14348</v>
      </c>
      <c r="H98" s="51">
        <f t="shared" ref="H98:H104" si="16">G98-C98</f>
        <v>5191</v>
      </c>
      <c r="I98" s="52">
        <f t="shared" ref="I98:I104" si="17">(G98-C98)/C98</f>
        <v>0.56688871901277715</v>
      </c>
      <c r="J98" s="51">
        <f>G98-D98</f>
        <v>3992</v>
      </c>
      <c r="K98" s="52">
        <f>(G98-D98)/D98</f>
        <v>0.38547701815372731</v>
      </c>
      <c r="L98" s="51">
        <f>G98-F98</f>
        <v>852</v>
      </c>
      <c r="M98" s="52">
        <f>(G98-F98)/F98</f>
        <v>6.3129816241849435E-2</v>
      </c>
    </row>
    <row r="99" spans="1:13" s="50" customFormat="1" x14ac:dyDescent="0.35">
      <c r="A99" s="61" t="s">
        <v>91</v>
      </c>
      <c r="B99" s="61" t="s">
        <v>73</v>
      </c>
      <c r="C99" s="51">
        <v>6489</v>
      </c>
      <c r="D99" s="51">
        <v>7751</v>
      </c>
      <c r="E99" s="51">
        <v>7663</v>
      </c>
      <c r="F99" s="51">
        <v>7128</v>
      </c>
      <c r="G99" s="51">
        <v>7556</v>
      </c>
      <c r="H99" s="51">
        <f t="shared" si="16"/>
        <v>1067</v>
      </c>
      <c r="I99" s="52">
        <f t="shared" si="17"/>
        <v>0.16443211588842657</v>
      </c>
      <c r="J99" s="51">
        <f>G99-D99</f>
        <v>-195</v>
      </c>
      <c r="K99" s="52">
        <f>(G99-D99)/D99</f>
        <v>-2.5158044123338923E-2</v>
      </c>
      <c r="L99" s="51">
        <f>G99-F99</f>
        <v>428</v>
      </c>
      <c r="M99" s="56">
        <f>(G99-F99)/F99</f>
        <v>6.0044893378226709E-2</v>
      </c>
    </row>
    <row r="100" spans="1:13" s="50" customFormat="1" x14ac:dyDescent="0.35">
      <c r="A100" s="61" t="s">
        <v>82</v>
      </c>
      <c r="B100" s="61" t="s">
        <v>64</v>
      </c>
      <c r="C100" s="51">
        <v>4612</v>
      </c>
      <c r="D100" s="51">
        <v>5344</v>
      </c>
      <c r="E100" s="51">
        <v>6419</v>
      </c>
      <c r="F100" s="51">
        <v>5138</v>
      </c>
      <c r="G100" s="51">
        <v>5696</v>
      </c>
      <c r="H100" s="51">
        <f t="shared" si="16"/>
        <v>1084</v>
      </c>
      <c r="I100" s="52">
        <f t="shared" si="17"/>
        <v>0.23503902862098872</v>
      </c>
      <c r="J100" s="51">
        <f>G100-D100</f>
        <v>352</v>
      </c>
      <c r="K100" s="52">
        <f>(G100-D100)/D100</f>
        <v>6.5868263473053898E-2</v>
      </c>
      <c r="L100" s="51">
        <f>G100-F100</f>
        <v>558</v>
      </c>
      <c r="M100" s="52">
        <f>(G100-F100)/F100</f>
        <v>0.10860256909303231</v>
      </c>
    </row>
    <row r="101" spans="1:13" s="50" customFormat="1" x14ac:dyDescent="0.35">
      <c r="A101" s="61" t="s">
        <v>81</v>
      </c>
      <c r="B101" s="61" t="s">
        <v>63</v>
      </c>
      <c r="C101" s="51">
        <v>2059</v>
      </c>
      <c r="D101" s="51">
        <v>3669</v>
      </c>
      <c r="E101" s="51">
        <v>3459</v>
      </c>
      <c r="F101" s="51">
        <v>2500</v>
      </c>
      <c r="G101" s="51">
        <v>3368</v>
      </c>
      <c r="H101" s="51">
        <f t="shared" si="16"/>
        <v>1309</v>
      </c>
      <c r="I101" s="52">
        <f t="shared" si="17"/>
        <v>0.63574550752792613</v>
      </c>
      <c r="J101" s="51">
        <f>G101-D101</f>
        <v>-301</v>
      </c>
      <c r="K101" s="52">
        <f>(G101-D101)/D101</f>
        <v>-8.2038702643772152E-2</v>
      </c>
      <c r="L101" s="51">
        <f>G101-F101</f>
        <v>868</v>
      </c>
      <c r="M101" s="52">
        <f>(G101-F101)/F101</f>
        <v>0.34720000000000001</v>
      </c>
    </row>
    <row r="102" spans="1:13" s="50" customFormat="1" x14ac:dyDescent="0.35">
      <c r="A102" s="61" t="s">
        <v>85</v>
      </c>
      <c r="B102" s="61" t="s">
        <v>67</v>
      </c>
      <c r="C102" s="51">
        <v>2341</v>
      </c>
      <c r="D102" s="51">
        <v>2334</v>
      </c>
      <c r="E102" s="51">
        <v>3345</v>
      </c>
      <c r="F102" s="51">
        <v>2739</v>
      </c>
      <c r="G102" s="51">
        <v>2992</v>
      </c>
      <c r="H102" s="51">
        <f t="shared" si="16"/>
        <v>651</v>
      </c>
      <c r="I102" s="52">
        <f t="shared" si="17"/>
        <v>0.27808628791114909</v>
      </c>
      <c r="J102" s="51">
        <f>G102-D102</f>
        <v>658</v>
      </c>
      <c r="K102" s="52">
        <f>(G102-D102)/D102</f>
        <v>0.28191945158526133</v>
      </c>
      <c r="L102" s="51">
        <f>G102-F102</f>
        <v>253</v>
      </c>
      <c r="M102" s="52">
        <f>(G102-F102)/F102</f>
        <v>9.2369477911646583E-2</v>
      </c>
    </row>
    <row r="103" spans="1:13" s="50" customFormat="1" x14ac:dyDescent="0.35">
      <c r="A103" s="61" t="s">
        <v>87</v>
      </c>
      <c r="B103" s="61" t="s">
        <v>69</v>
      </c>
      <c r="C103" s="51">
        <v>2864</v>
      </c>
      <c r="D103" s="51">
        <v>2284</v>
      </c>
      <c r="E103" s="51">
        <v>3933</v>
      </c>
      <c r="F103" s="51">
        <v>3485</v>
      </c>
      <c r="G103" s="51">
        <v>2742</v>
      </c>
      <c r="H103" s="51">
        <f t="shared" si="16"/>
        <v>-122</v>
      </c>
      <c r="I103" s="52">
        <f t="shared" si="17"/>
        <v>-4.2597765363128488E-2</v>
      </c>
      <c r="J103" s="51">
        <f>G103-D103</f>
        <v>458</v>
      </c>
      <c r="K103" s="52">
        <f>(G103-D103)/D103</f>
        <v>0.20052539404553416</v>
      </c>
      <c r="L103" s="51">
        <f>G103-F103</f>
        <v>-743</v>
      </c>
      <c r="M103" s="52">
        <f>(G103-F103)/F103</f>
        <v>-0.21319942611190817</v>
      </c>
    </row>
    <row r="104" spans="1:13" s="50" customFormat="1" x14ac:dyDescent="0.35">
      <c r="A104" s="61" t="s">
        <v>79</v>
      </c>
      <c r="B104" s="61" t="s">
        <v>61</v>
      </c>
      <c r="C104" s="51">
        <v>2034</v>
      </c>
      <c r="D104" s="51">
        <v>2000</v>
      </c>
      <c r="E104" s="51" t="s">
        <v>59</v>
      </c>
      <c r="F104" s="51">
        <v>2166</v>
      </c>
      <c r="G104" s="51">
        <v>2680</v>
      </c>
      <c r="H104" s="51">
        <f t="shared" si="16"/>
        <v>646</v>
      </c>
      <c r="I104" s="52">
        <f t="shared" si="17"/>
        <v>0.31760078662733532</v>
      </c>
      <c r="J104" s="51">
        <f>G104-D104</f>
        <v>680</v>
      </c>
      <c r="K104" s="52">
        <f>(G104-D104)/D104</f>
        <v>0.34</v>
      </c>
      <c r="L104" s="51">
        <f>G104-F104</f>
        <v>514</v>
      </c>
      <c r="M104" s="52">
        <f>(G104-F104)/F104</f>
        <v>0.23730378578024008</v>
      </c>
    </row>
    <row r="105" spans="1:13" x14ac:dyDescent="0.35">
      <c r="A105" s="38"/>
      <c r="B105" s="38"/>
    </row>
    <row r="106" spans="1:13" x14ac:dyDescent="0.35">
      <c r="A106" s="1" t="s">
        <v>95</v>
      </c>
    </row>
    <row r="107" spans="1:13" x14ac:dyDescent="0.35">
      <c r="A107" s="45" t="s">
        <v>104</v>
      </c>
    </row>
    <row r="108" spans="1:13" x14ac:dyDescent="0.35">
      <c r="A108" s="28"/>
      <c r="B108" s="29"/>
      <c r="C108" s="21" t="s">
        <v>53</v>
      </c>
      <c r="D108" s="21"/>
      <c r="E108" s="21"/>
      <c r="F108" s="21"/>
      <c r="G108" s="21"/>
      <c r="H108" s="19" t="s">
        <v>54</v>
      </c>
      <c r="I108" s="19"/>
      <c r="J108" s="19"/>
      <c r="K108" s="19"/>
      <c r="L108" s="19"/>
      <c r="M108" s="19"/>
    </row>
    <row r="109" spans="1:13" s="7" customFormat="1" x14ac:dyDescent="0.35">
      <c r="A109" s="30"/>
      <c r="B109" s="31"/>
      <c r="C109" s="14">
        <v>2019</v>
      </c>
      <c r="D109" s="15">
        <v>2020</v>
      </c>
      <c r="E109" s="16">
        <v>2023</v>
      </c>
      <c r="F109" s="17">
        <v>2024</v>
      </c>
      <c r="G109" s="18">
        <v>2025</v>
      </c>
      <c r="H109" s="19" t="s">
        <v>55</v>
      </c>
      <c r="I109" s="19"/>
      <c r="J109" s="20" t="s">
        <v>56</v>
      </c>
      <c r="K109" s="20"/>
      <c r="L109" s="19" t="s">
        <v>57</v>
      </c>
      <c r="M109" s="19"/>
    </row>
    <row r="110" spans="1:13" x14ac:dyDescent="0.35">
      <c r="A110" s="60" t="s">
        <v>31</v>
      </c>
      <c r="B110" s="60" t="s">
        <v>77</v>
      </c>
      <c r="C110" s="12">
        <v>447649</v>
      </c>
      <c r="D110" s="12">
        <v>493245</v>
      </c>
      <c r="E110" s="12">
        <v>377918</v>
      </c>
      <c r="F110" s="12">
        <v>380784</v>
      </c>
      <c r="G110" s="12">
        <v>394981</v>
      </c>
      <c r="H110" s="12">
        <f>G110-C110</f>
        <v>-52668</v>
      </c>
      <c r="I110" s="13">
        <f>(G110-C110)/C110</f>
        <v>-0.11765468034107079</v>
      </c>
      <c r="J110" s="12">
        <f>G110-D110</f>
        <v>-98264</v>
      </c>
      <c r="K110" s="13">
        <f>(G110-D110)/D110</f>
        <v>-0.1992194548348184</v>
      </c>
      <c r="L110" s="12">
        <f>G110-F110</f>
        <v>14197</v>
      </c>
      <c r="M110" s="13">
        <f>(G110-F110)/F110</f>
        <v>3.7283604353124083E-2</v>
      </c>
    </row>
    <row r="111" spans="1:13" s="50" customFormat="1" x14ac:dyDescent="0.35">
      <c r="A111" s="61" t="s">
        <v>58</v>
      </c>
      <c r="B111" s="61" t="s">
        <v>58</v>
      </c>
      <c r="C111" s="51">
        <v>306087</v>
      </c>
      <c r="D111" s="51">
        <v>346887</v>
      </c>
      <c r="E111" s="51">
        <v>281706</v>
      </c>
      <c r="F111" s="51">
        <v>274809</v>
      </c>
      <c r="G111" s="51">
        <v>293797</v>
      </c>
      <c r="H111" s="51">
        <f>G111-C111</f>
        <v>-12290</v>
      </c>
      <c r="I111" s="52">
        <f>(G111-C111)/C111</f>
        <v>-4.0151982932956971E-2</v>
      </c>
      <c r="J111" s="51">
        <f>G111-D111</f>
        <v>-53090</v>
      </c>
      <c r="K111" s="52">
        <f>(G111-D111)/D111</f>
        <v>-0.15304695765479825</v>
      </c>
      <c r="L111" s="51">
        <f>G111-F111</f>
        <v>18988</v>
      </c>
      <c r="M111" s="52">
        <f>(G111-F111)/F111</f>
        <v>6.9095262527792037E-2</v>
      </c>
    </row>
    <row r="112" spans="1:13" s="50" customFormat="1" x14ac:dyDescent="0.35">
      <c r="A112" s="61" t="s">
        <v>86</v>
      </c>
      <c r="B112" s="61" t="s">
        <v>68</v>
      </c>
      <c r="C112" s="51">
        <v>47162</v>
      </c>
      <c r="D112" s="51">
        <v>51711</v>
      </c>
      <c r="E112" s="51">
        <v>34226</v>
      </c>
      <c r="F112" s="51">
        <v>39534</v>
      </c>
      <c r="G112" s="51">
        <v>39975</v>
      </c>
      <c r="H112" s="51">
        <f>G112-C112</f>
        <v>-7187</v>
      </c>
      <c r="I112" s="52">
        <f>(G112-C112)/C112</f>
        <v>-0.15238963572367584</v>
      </c>
      <c r="J112" s="51">
        <f>G112-D112</f>
        <v>-11736</v>
      </c>
      <c r="K112" s="52">
        <f>(G112-D112)/D112</f>
        <v>-0.22695364622614145</v>
      </c>
      <c r="L112" s="51">
        <f>G112-F112</f>
        <v>441</v>
      </c>
      <c r="M112" s="52">
        <f>(G112-F112)/F112</f>
        <v>1.1154955228410987E-2</v>
      </c>
    </row>
    <row r="113" spans="1:13" s="50" customFormat="1" x14ac:dyDescent="0.35">
      <c r="A113" s="61" t="s">
        <v>75</v>
      </c>
      <c r="B113" s="61" t="s">
        <v>75</v>
      </c>
      <c r="C113" s="51">
        <v>46458</v>
      </c>
      <c r="D113" s="51">
        <v>51377</v>
      </c>
      <c r="E113" s="51">
        <v>33728</v>
      </c>
      <c r="F113" s="51">
        <v>38422</v>
      </c>
      <c r="G113" s="51">
        <v>39607</v>
      </c>
      <c r="H113" s="51">
        <f>G113-C113</f>
        <v>-6851</v>
      </c>
      <c r="I113" s="52">
        <f>(G113-C113)/C113</f>
        <v>-0.14746652890783074</v>
      </c>
      <c r="J113" s="51">
        <f>G113-D113</f>
        <v>-11770</v>
      </c>
      <c r="K113" s="52">
        <f>(G113-D113)/D113</f>
        <v>-0.22909083831286373</v>
      </c>
      <c r="L113" s="51">
        <f>G113-F113</f>
        <v>1185</v>
      </c>
      <c r="M113" s="56">
        <f>(G113-F113)/F113</f>
        <v>3.0841705273020666E-2</v>
      </c>
    </row>
    <row r="114" spans="1:13" s="50" customFormat="1" x14ac:dyDescent="0.35">
      <c r="A114" s="61" t="s">
        <v>89</v>
      </c>
      <c r="B114" s="61" t="s">
        <v>71</v>
      </c>
      <c r="C114" s="51">
        <v>25080</v>
      </c>
      <c r="D114" s="51">
        <v>25903</v>
      </c>
      <c r="E114" s="51">
        <v>19176</v>
      </c>
      <c r="F114" s="51">
        <v>20576</v>
      </c>
      <c r="G114" s="51">
        <v>22530</v>
      </c>
      <c r="H114" s="51">
        <f>G114-C114</f>
        <v>-2550</v>
      </c>
      <c r="I114" s="52">
        <f>(G114-C114)/C114</f>
        <v>-0.10167464114832536</v>
      </c>
      <c r="J114" s="51">
        <f>G114-D114</f>
        <v>-3373</v>
      </c>
      <c r="K114" s="52">
        <f>(G114-D114)/D114</f>
        <v>-0.13021657723043664</v>
      </c>
      <c r="L114" s="51">
        <f>G114-F114</f>
        <v>1954</v>
      </c>
      <c r="M114" s="52">
        <f>(G114-F114)/F114</f>
        <v>9.496500777604977E-2</v>
      </c>
    </row>
    <row r="115" spans="1:13" s="50" customFormat="1" x14ac:dyDescent="0.35">
      <c r="A115" s="61" t="s">
        <v>76</v>
      </c>
      <c r="B115" s="61" t="s">
        <v>76</v>
      </c>
      <c r="C115" s="51">
        <v>23445</v>
      </c>
      <c r="D115" s="51">
        <v>24897</v>
      </c>
      <c r="E115" s="51">
        <v>17417</v>
      </c>
      <c r="F115" s="51">
        <v>18129</v>
      </c>
      <c r="G115" s="51">
        <v>21375</v>
      </c>
      <c r="H115" s="51">
        <f>G115-C115</f>
        <v>-2070</v>
      </c>
      <c r="I115" s="52">
        <f>(G115-C115)/C115</f>
        <v>-8.829174664107485E-2</v>
      </c>
      <c r="J115" s="51">
        <f>G115-D115</f>
        <v>-3522</v>
      </c>
      <c r="K115" s="52">
        <f>(G115-D115)/D115</f>
        <v>-0.14146282684660802</v>
      </c>
      <c r="L115" s="51">
        <f>G115-F115</f>
        <v>3246</v>
      </c>
      <c r="M115" s="52">
        <f>(G115-F115)/F115</f>
        <v>0.17905014065861327</v>
      </c>
    </row>
    <row r="116" spans="1:13" s="50" customFormat="1" x14ac:dyDescent="0.35">
      <c r="A116" s="61" t="s">
        <v>94</v>
      </c>
      <c r="B116" s="61" t="s">
        <v>60</v>
      </c>
      <c r="C116" s="51">
        <v>13217</v>
      </c>
      <c r="D116" s="51">
        <v>13991</v>
      </c>
      <c r="E116" s="51">
        <v>6171</v>
      </c>
      <c r="F116" s="51">
        <v>9908</v>
      </c>
      <c r="G116" s="51">
        <v>7853</v>
      </c>
      <c r="H116" s="51">
        <f>G116-C116</f>
        <v>-5364</v>
      </c>
      <c r="I116" s="52">
        <f>(G116-C116)/C116</f>
        <v>-0.40584096239691309</v>
      </c>
      <c r="J116" s="51">
        <f>G116-D116</f>
        <v>-6138</v>
      </c>
      <c r="K116" s="52">
        <f>(G116-D116)/D116</f>
        <v>-0.43871059967121723</v>
      </c>
      <c r="L116" s="51">
        <f>G116-F116</f>
        <v>-2055</v>
      </c>
      <c r="M116" s="52">
        <f>(G116-F116)/F116</f>
        <v>-0.20740815502624141</v>
      </c>
    </row>
    <row r="117" spans="1:13" s="50" customFormat="1" x14ac:dyDescent="0.35">
      <c r="A117" s="61" t="s">
        <v>80</v>
      </c>
      <c r="B117" s="61" t="s">
        <v>62</v>
      </c>
      <c r="C117" s="51">
        <v>26789</v>
      </c>
      <c r="D117" s="51">
        <v>27951</v>
      </c>
      <c r="E117" s="51">
        <v>7399</v>
      </c>
      <c r="F117" s="51">
        <v>6593</v>
      </c>
      <c r="G117" s="51">
        <v>6663</v>
      </c>
      <c r="H117" s="51">
        <f>G117-C117</f>
        <v>-20126</v>
      </c>
      <c r="I117" s="52">
        <f>(G117-C117)/C117</f>
        <v>-0.75127850983612676</v>
      </c>
      <c r="J117" s="51">
        <f>G117-D117</f>
        <v>-21288</v>
      </c>
      <c r="K117" s="52">
        <f>(G117-D117)/D117</f>
        <v>-0.76161854674251372</v>
      </c>
      <c r="L117" s="51">
        <f>G117-F117</f>
        <v>70</v>
      </c>
      <c r="M117" s="52">
        <f>(G117-F117)/F117</f>
        <v>1.0617321401486425E-2</v>
      </c>
    </row>
    <row r="118" spans="1:13" s="50" customFormat="1" x14ac:dyDescent="0.35">
      <c r="A118" s="61" t="s">
        <v>90</v>
      </c>
      <c r="B118" s="61" t="s">
        <v>72</v>
      </c>
      <c r="C118" s="51">
        <v>7542</v>
      </c>
      <c r="D118" s="51">
        <v>3968</v>
      </c>
      <c r="E118" s="51">
        <v>4479</v>
      </c>
      <c r="F118" s="51">
        <v>10058</v>
      </c>
      <c r="G118" s="51">
        <v>5814</v>
      </c>
      <c r="H118" s="51">
        <f>G118-C118</f>
        <v>-1728</v>
      </c>
      <c r="I118" s="52">
        <f>(G118-C118)/C118</f>
        <v>-0.22911694510739858</v>
      </c>
      <c r="J118" s="51">
        <f>G118-D118</f>
        <v>1846</v>
      </c>
      <c r="K118" s="52">
        <f>(G118-D118)/D118</f>
        <v>0.46522177419354838</v>
      </c>
      <c r="L118" s="51">
        <f>G118-F118</f>
        <v>-4244</v>
      </c>
      <c r="M118" s="52">
        <f>(G118-F118)/F118</f>
        <v>-0.42195267448796975</v>
      </c>
    </row>
    <row r="119" spans="1:13" s="50" customFormat="1" x14ac:dyDescent="0.35">
      <c r="A119" s="61" t="s">
        <v>84</v>
      </c>
      <c r="B119" s="61" t="s">
        <v>66</v>
      </c>
      <c r="C119" s="51">
        <v>5633</v>
      </c>
      <c r="D119" s="51">
        <v>6949</v>
      </c>
      <c r="E119" s="51">
        <v>2308</v>
      </c>
      <c r="F119" s="51">
        <v>4197</v>
      </c>
      <c r="G119" s="51">
        <v>3523</v>
      </c>
      <c r="H119" s="51">
        <f>G119-C119</f>
        <v>-2110</v>
      </c>
      <c r="I119" s="52">
        <f>(G119-C119)/C119</f>
        <v>-0.37457837741878219</v>
      </c>
      <c r="J119" s="51">
        <f>G119-D119</f>
        <v>-3426</v>
      </c>
      <c r="K119" s="52">
        <f>(G119-D119)/D119</f>
        <v>-0.49302057850050368</v>
      </c>
      <c r="L119" s="51">
        <f>G119-F119</f>
        <v>-674</v>
      </c>
      <c r="M119" s="52">
        <f>(G119-F119)/F119</f>
        <v>-0.16059089826066239</v>
      </c>
    </row>
    <row r="120" spans="1:13" s="50" customFormat="1" x14ac:dyDescent="0.35">
      <c r="A120" s="61" t="s">
        <v>88</v>
      </c>
      <c r="B120" s="61" t="s">
        <v>70</v>
      </c>
      <c r="C120" s="51">
        <v>3847</v>
      </c>
      <c r="D120" s="51">
        <v>4195</v>
      </c>
      <c r="E120" s="51">
        <v>3028</v>
      </c>
      <c r="F120" s="51">
        <v>3025</v>
      </c>
      <c r="G120" s="51">
        <v>2830</v>
      </c>
      <c r="H120" s="51">
        <f>G120-C120</f>
        <v>-1017</v>
      </c>
      <c r="I120" s="52">
        <f>(G120-C120)/C120</f>
        <v>-0.26436184039511307</v>
      </c>
      <c r="J120" s="51">
        <f>G120-D120</f>
        <v>-1365</v>
      </c>
      <c r="K120" s="52">
        <f>(G120-D120)/D120</f>
        <v>-0.32538736591179979</v>
      </c>
      <c r="L120" s="51">
        <f>G120-F120</f>
        <v>-195</v>
      </c>
      <c r="M120" s="52">
        <f>(G120-F120)/F120</f>
        <v>-6.4462809917355368E-2</v>
      </c>
    </row>
    <row r="121" spans="1:13" s="50" customFormat="1" x14ac:dyDescent="0.35">
      <c r="A121" s="61" t="s">
        <v>83</v>
      </c>
      <c r="B121" s="61" t="s">
        <v>65</v>
      </c>
      <c r="C121" s="51">
        <v>2536</v>
      </c>
      <c r="D121" s="51">
        <v>2460</v>
      </c>
      <c r="E121" s="51">
        <v>1011</v>
      </c>
      <c r="F121" s="51">
        <v>1800</v>
      </c>
      <c r="G121" s="51">
        <v>2805</v>
      </c>
      <c r="H121" s="51">
        <f>G121-C121</f>
        <v>269</v>
      </c>
      <c r="I121" s="52">
        <f>(G121-C121)/C121</f>
        <v>0.10607255520504733</v>
      </c>
      <c r="J121" s="51">
        <f>G121-D121</f>
        <v>345</v>
      </c>
      <c r="K121" s="52">
        <f>(G121-D121)/D121</f>
        <v>0.1402439024390244</v>
      </c>
      <c r="L121" s="51">
        <f>G121-F121</f>
        <v>1005</v>
      </c>
      <c r="M121" s="52">
        <f>(G121-F121)/F121</f>
        <v>0.55833333333333335</v>
      </c>
    </row>
    <row r="122" spans="1:13" s="50" customFormat="1" x14ac:dyDescent="0.35">
      <c r="A122" s="61" t="s">
        <v>92</v>
      </c>
      <c r="B122" s="61" t="s">
        <v>74</v>
      </c>
      <c r="C122" s="51">
        <v>3686</v>
      </c>
      <c r="D122" s="51">
        <v>4513</v>
      </c>
      <c r="E122" s="51" t="s">
        <v>59</v>
      </c>
      <c r="F122" s="51">
        <v>2871</v>
      </c>
      <c r="G122" s="51">
        <v>2607</v>
      </c>
      <c r="H122" s="51">
        <f t="shared" ref="H122:H125" si="18">G122-C122</f>
        <v>-1079</v>
      </c>
      <c r="I122" s="52">
        <f t="shared" ref="I122:I125" si="19">(G122-C122)/C122</f>
        <v>-0.29272924579489962</v>
      </c>
      <c r="J122" s="51">
        <f>G122-D122</f>
        <v>-1906</v>
      </c>
      <c r="K122" s="52">
        <f>(G122-D122)/D122</f>
        <v>-0.42233547529359627</v>
      </c>
      <c r="L122" s="51">
        <f>G122-F122</f>
        <v>-264</v>
      </c>
      <c r="M122" s="52">
        <f>(G122-F122)/F122</f>
        <v>-9.1954022988505746E-2</v>
      </c>
    </row>
    <row r="123" spans="1:13" s="50" customFormat="1" x14ac:dyDescent="0.35">
      <c r="A123" s="61" t="s">
        <v>87</v>
      </c>
      <c r="B123" s="61" t="s">
        <v>69</v>
      </c>
      <c r="C123" s="51">
        <v>383</v>
      </c>
      <c r="D123" s="51">
        <v>470</v>
      </c>
      <c r="E123" s="51">
        <v>1570</v>
      </c>
      <c r="F123" s="51">
        <v>1223</v>
      </c>
      <c r="G123" s="51">
        <v>1837</v>
      </c>
      <c r="H123" s="51">
        <f t="shared" si="18"/>
        <v>1454</v>
      </c>
      <c r="I123" s="52">
        <f t="shared" si="19"/>
        <v>3.7963446475195823</v>
      </c>
      <c r="J123" s="51">
        <f>G123-D123</f>
        <v>1367</v>
      </c>
      <c r="K123" s="52">
        <f>(G123-D123)/D123</f>
        <v>2.9085106382978725</v>
      </c>
      <c r="L123" s="51">
        <f>G123-F123</f>
        <v>614</v>
      </c>
      <c r="M123" s="52">
        <f>(G123-F123)/F123</f>
        <v>0.50204415372035982</v>
      </c>
    </row>
    <row r="124" spans="1:13" s="50" customFormat="1" x14ac:dyDescent="0.35">
      <c r="A124" s="61" t="s">
        <v>91</v>
      </c>
      <c r="B124" s="61" t="s">
        <v>73</v>
      </c>
      <c r="C124" s="51">
        <v>1561</v>
      </c>
      <c r="D124" s="51">
        <v>1347</v>
      </c>
      <c r="E124" s="51">
        <v>1608</v>
      </c>
      <c r="F124" s="51">
        <v>1551</v>
      </c>
      <c r="G124" s="51">
        <v>1759</v>
      </c>
      <c r="H124" s="51">
        <f t="shared" si="18"/>
        <v>198</v>
      </c>
      <c r="I124" s="52">
        <f t="shared" si="19"/>
        <v>0.12684176809737349</v>
      </c>
      <c r="J124" s="51">
        <f>G124-D124</f>
        <v>412</v>
      </c>
      <c r="K124" s="52">
        <f>(G124-D124)/D124</f>
        <v>0.30586488492947289</v>
      </c>
      <c r="L124" s="51">
        <f>G124-F124</f>
        <v>208</v>
      </c>
      <c r="M124" s="56">
        <f>(G124-F124)/F124</f>
        <v>0.134107027724049</v>
      </c>
    </row>
    <row r="125" spans="1:13" s="50" customFormat="1" x14ac:dyDescent="0.35">
      <c r="A125" s="61" t="s">
        <v>85</v>
      </c>
      <c r="B125" s="61" t="s">
        <v>67</v>
      </c>
      <c r="C125" s="51">
        <v>737</v>
      </c>
      <c r="D125" s="51">
        <v>1513</v>
      </c>
      <c r="E125" s="51">
        <v>1421</v>
      </c>
      <c r="F125" s="51">
        <v>710</v>
      </c>
      <c r="G125" s="51">
        <v>1183</v>
      </c>
      <c r="H125" s="51">
        <f t="shared" si="18"/>
        <v>446</v>
      </c>
      <c r="I125" s="52">
        <f t="shared" si="19"/>
        <v>0.60515603799185891</v>
      </c>
      <c r="J125" s="51">
        <f>G125-D125</f>
        <v>-330</v>
      </c>
      <c r="K125" s="52">
        <f>(G125-D125)/D125</f>
        <v>-0.21810971579643093</v>
      </c>
      <c r="L125" s="51">
        <f>G125-F125</f>
        <v>473</v>
      </c>
      <c r="M125" s="52">
        <f>(G125-F125)/F125</f>
        <v>0.66619718309859155</v>
      </c>
    </row>
    <row r="126" spans="1:13" s="50" customFormat="1" x14ac:dyDescent="0.35">
      <c r="A126" s="61" t="s">
        <v>82</v>
      </c>
      <c r="B126" s="61" t="s">
        <v>64</v>
      </c>
      <c r="C126" s="51">
        <v>683</v>
      </c>
      <c r="D126" s="51">
        <v>746</v>
      </c>
      <c r="E126" s="51">
        <v>6700</v>
      </c>
      <c r="F126" s="51">
        <v>1736</v>
      </c>
      <c r="G126" s="51">
        <v>1103</v>
      </c>
      <c r="H126" s="51">
        <f t="shared" ref="H126:H128" si="20">G126-C126</f>
        <v>420</v>
      </c>
      <c r="I126" s="52">
        <f t="shared" ref="I126:I128" si="21">(G126-C126)/C126</f>
        <v>0.6149341142020498</v>
      </c>
      <c r="J126" s="51">
        <f>G126-D126</f>
        <v>357</v>
      </c>
      <c r="K126" s="52">
        <f>(G126-D126)/D126</f>
        <v>0.47855227882037532</v>
      </c>
      <c r="L126" s="51">
        <f>G126-F126</f>
        <v>-633</v>
      </c>
      <c r="M126" s="52">
        <f>(G126-F126)/F126</f>
        <v>-0.36463133640552997</v>
      </c>
    </row>
    <row r="127" spans="1:13" s="50" customFormat="1" x14ac:dyDescent="0.35">
      <c r="A127" s="61" t="s">
        <v>81</v>
      </c>
      <c r="B127" s="61" t="s">
        <v>63</v>
      </c>
      <c r="C127" s="51">
        <v>2301</v>
      </c>
      <c r="D127" s="51">
        <v>507</v>
      </c>
      <c r="E127" s="51">
        <v>3653</v>
      </c>
      <c r="F127" s="51">
        <v>2093</v>
      </c>
      <c r="G127" s="51">
        <v>610</v>
      </c>
      <c r="H127" s="51">
        <f t="shared" si="20"/>
        <v>-1691</v>
      </c>
      <c r="I127" s="52">
        <f t="shared" si="21"/>
        <v>-0.73489787049109079</v>
      </c>
      <c r="J127" s="51">
        <f>G127-D127</f>
        <v>103</v>
      </c>
      <c r="K127" s="52">
        <f>(G127-D127)/D127</f>
        <v>0.20315581854043394</v>
      </c>
      <c r="L127" s="51">
        <f>G127-F127</f>
        <v>-1483</v>
      </c>
      <c r="M127" s="52">
        <f>(G127-F127)/F127</f>
        <v>-0.70855231724796941</v>
      </c>
    </row>
    <row r="128" spans="1:13" s="50" customFormat="1" x14ac:dyDescent="0.35">
      <c r="A128" s="61" t="s">
        <v>79</v>
      </c>
      <c r="B128" s="61" t="s">
        <v>61</v>
      </c>
      <c r="C128" s="51">
        <v>405</v>
      </c>
      <c r="D128" s="51">
        <v>134</v>
      </c>
      <c r="E128" s="51" t="s">
        <v>59</v>
      </c>
      <c r="F128" s="51">
        <v>100</v>
      </c>
      <c r="G128" s="51">
        <v>92</v>
      </c>
      <c r="H128" s="51">
        <f t="shared" si="20"/>
        <v>-313</v>
      </c>
      <c r="I128" s="52">
        <f t="shared" si="21"/>
        <v>-0.77283950617283947</v>
      </c>
      <c r="J128" s="51">
        <f>G128-D128</f>
        <v>-42</v>
      </c>
      <c r="K128" s="52">
        <f>(G128-D128)/D128</f>
        <v>-0.31343283582089554</v>
      </c>
      <c r="L128" s="51">
        <f>G128-F128</f>
        <v>-8</v>
      </c>
      <c r="M128" s="52">
        <f>(G128-F128)/F128</f>
        <v>-0.08</v>
      </c>
    </row>
    <row r="130" spans="1:13" x14ac:dyDescent="0.35">
      <c r="A130" s="44" t="s">
        <v>30</v>
      </c>
    </row>
    <row r="131" spans="1:13" x14ac:dyDescent="0.35">
      <c r="A131" s="46" t="s">
        <v>103</v>
      </c>
    </row>
    <row r="132" spans="1:13" x14ac:dyDescent="0.35">
      <c r="A132" s="28"/>
      <c r="B132" s="29"/>
      <c r="C132" s="21" t="s">
        <v>53</v>
      </c>
      <c r="D132" s="21"/>
      <c r="E132" s="21"/>
      <c r="F132" s="21"/>
      <c r="G132" s="21"/>
      <c r="H132" s="19" t="s">
        <v>54</v>
      </c>
      <c r="I132" s="19"/>
      <c r="J132" s="19"/>
      <c r="K132" s="19"/>
      <c r="L132" s="19"/>
      <c r="M132" s="19"/>
    </row>
    <row r="133" spans="1:13" s="7" customFormat="1" x14ac:dyDescent="0.35">
      <c r="A133" s="30"/>
      <c r="B133" s="31"/>
      <c r="C133" s="14">
        <v>2019</v>
      </c>
      <c r="D133" s="15">
        <v>2020</v>
      </c>
      <c r="E133" s="16">
        <v>2023</v>
      </c>
      <c r="F133" s="17">
        <v>2024</v>
      </c>
      <c r="G133" s="18">
        <v>2025</v>
      </c>
      <c r="H133" s="19" t="s">
        <v>55</v>
      </c>
      <c r="I133" s="19"/>
      <c r="J133" s="20" t="s">
        <v>56</v>
      </c>
      <c r="K133" s="20"/>
      <c r="L133" s="19" t="s">
        <v>57</v>
      </c>
      <c r="M133" s="19"/>
    </row>
    <row r="134" spans="1:13" x14ac:dyDescent="0.35">
      <c r="A134" s="60" t="s">
        <v>31</v>
      </c>
      <c r="B134" s="60" t="s">
        <v>77</v>
      </c>
      <c r="C134" s="12">
        <v>140725</v>
      </c>
      <c r="D134" s="12">
        <v>173115</v>
      </c>
      <c r="E134" s="12">
        <v>131730</v>
      </c>
      <c r="F134" s="12">
        <v>126448</v>
      </c>
      <c r="G134" s="12">
        <v>136061</v>
      </c>
      <c r="H134" s="12">
        <f>G134-C134</f>
        <v>-4664</v>
      </c>
      <c r="I134" s="13">
        <f>(G134-C134)/C134</f>
        <v>-3.3142654112631016E-2</v>
      </c>
      <c r="J134" s="12">
        <f>G134-D134</f>
        <v>-37054</v>
      </c>
      <c r="K134" s="13">
        <f>(G134-D134)/D134</f>
        <v>-0.21404268838633278</v>
      </c>
      <c r="L134" s="12">
        <f>G134-F134</f>
        <v>9613</v>
      </c>
      <c r="M134" s="13">
        <f>(G134-F134)/F134</f>
        <v>7.6023345564975323E-2</v>
      </c>
    </row>
    <row r="135" spans="1:13" s="50" customFormat="1" x14ac:dyDescent="0.35">
      <c r="A135" s="61" t="s">
        <v>93</v>
      </c>
      <c r="B135" s="61" t="s">
        <v>78</v>
      </c>
      <c r="C135" s="51">
        <v>102531</v>
      </c>
      <c r="D135" s="51">
        <v>132633</v>
      </c>
      <c r="E135" s="51">
        <v>113317</v>
      </c>
      <c r="F135" s="51">
        <v>107409</v>
      </c>
      <c r="G135" s="51">
        <v>115921</v>
      </c>
      <c r="H135" s="51">
        <f>G135-C135</f>
        <v>13390</v>
      </c>
      <c r="I135" s="52">
        <f>(G135-C135)/C135</f>
        <v>0.13059464942310131</v>
      </c>
      <c r="J135" s="51">
        <f>G135-D135</f>
        <v>-16712</v>
      </c>
      <c r="K135" s="52">
        <f>(G135-D135)/D135</f>
        <v>-0.12600182458362549</v>
      </c>
      <c r="L135" s="51">
        <f>G135-F135</f>
        <v>8512</v>
      </c>
      <c r="M135" s="56">
        <f>(G135-F135)/F135</f>
        <v>7.9248480108743219E-2</v>
      </c>
    </row>
    <row r="136" spans="1:13" s="50" customFormat="1" x14ac:dyDescent="0.35">
      <c r="A136" s="61" t="s">
        <v>58</v>
      </c>
      <c r="B136" s="61" t="s">
        <v>58</v>
      </c>
      <c r="C136" s="51">
        <v>96474</v>
      </c>
      <c r="D136" s="51">
        <v>126065</v>
      </c>
      <c r="E136" s="51">
        <v>110010</v>
      </c>
      <c r="F136" s="51">
        <v>103648</v>
      </c>
      <c r="G136" s="51" t="s">
        <v>59</v>
      </c>
      <c r="H136" s="51"/>
      <c r="I136" s="52"/>
      <c r="J136" s="51"/>
      <c r="K136" s="52"/>
      <c r="L136" s="51"/>
      <c r="M136" s="52"/>
    </row>
    <row r="137" spans="1:13" s="50" customFormat="1" x14ac:dyDescent="0.35">
      <c r="A137" s="61" t="s">
        <v>94</v>
      </c>
      <c r="B137" s="61" t="s">
        <v>60</v>
      </c>
      <c r="C137" s="51">
        <v>6057</v>
      </c>
      <c r="D137" s="51">
        <v>6568</v>
      </c>
      <c r="E137" s="51">
        <v>3307</v>
      </c>
      <c r="F137" s="51">
        <v>3761</v>
      </c>
      <c r="G137" s="51" t="s">
        <v>59</v>
      </c>
      <c r="H137" s="51"/>
      <c r="I137" s="52"/>
      <c r="J137" s="51"/>
      <c r="K137" s="52"/>
      <c r="L137" s="51"/>
      <c r="M137" s="52"/>
    </row>
    <row r="138" spans="1:13" s="50" customFormat="1" x14ac:dyDescent="0.35">
      <c r="A138" s="61" t="s">
        <v>86</v>
      </c>
      <c r="B138" s="61" t="s">
        <v>68</v>
      </c>
      <c r="C138" s="51">
        <v>26270</v>
      </c>
      <c r="D138" s="51">
        <v>27680</v>
      </c>
      <c r="E138" s="51">
        <v>10328</v>
      </c>
      <c r="F138" s="51">
        <v>10222</v>
      </c>
      <c r="G138" s="51">
        <v>10527</v>
      </c>
      <c r="H138" s="51">
        <f>G138-C138</f>
        <v>-15743</v>
      </c>
      <c r="I138" s="52">
        <f>(G138-C138)/C138</f>
        <v>-0.59927674153026267</v>
      </c>
      <c r="J138" s="51">
        <f>G138-D138</f>
        <v>-17153</v>
      </c>
      <c r="K138" s="52">
        <f>(G138-D138)/D138</f>
        <v>-0.61968930635838149</v>
      </c>
      <c r="L138" s="51">
        <f>G138-F138</f>
        <v>305</v>
      </c>
      <c r="M138" s="52">
        <f>(G138-F138)/F138</f>
        <v>2.983760516532968E-2</v>
      </c>
    </row>
    <row r="139" spans="1:13" s="50" customFormat="1" x14ac:dyDescent="0.35">
      <c r="A139" s="61" t="s">
        <v>75</v>
      </c>
      <c r="B139" s="61" t="s">
        <v>75</v>
      </c>
      <c r="C139" s="51">
        <v>26217</v>
      </c>
      <c r="D139" s="51" t="s">
        <v>59</v>
      </c>
      <c r="E139" s="51" t="s">
        <v>59</v>
      </c>
      <c r="F139" s="51">
        <v>10078</v>
      </c>
      <c r="G139" s="51" t="s">
        <v>59</v>
      </c>
      <c r="H139" s="51"/>
      <c r="I139" s="52"/>
      <c r="J139" s="51"/>
      <c r="K139" s="52"/>
      <c r="L139" s="51"/>
      <c r="M139" s="53"/>
    </row>
    <row r="140" spans="1:13" s="50" customFormat="1" x14ac:dyDescent="0.35">
      <c r="A140" s="61" t="s">
        <v>89</v>
      </c>
      <c r="B140" s="61" t="s">
        <v>71</v>
      </c>
      <c r="C140" s="51">
        <v>5222</v>
      </c>
      <c r="D140" s="51">
        <v>5843</v>
      </c>
      <c r="E140" s="51">
        <v>3174</v>
      </c>
      <c r="F140" s="51">
        <v>3143</v>
      </c>
      <c r="G140" s="51">
        <v>3990</v>
      </c>
      <c r="H140" s="51">
        <f>G140-C140</f>
        <v>-1232</v>
      </c>
      <c r="I140" s="52">
        <f>(G140-C140)/C140</f>
        <v>-0.2359249329758713</v>
      </c>
      <c r="J140" s="51">
        <f>G140-D140</f>
        <v>-1853</v>
      </c>
      <c r="K140" s="52">
        <f>(G140-D140)/D140</f>
        <v>-0.31713161047407151</v>
      </c>
      <c r="L140" s="51">
        <f>G140-F140</f>
        <v>847</v>
      </c>
      <c r="M140" s="52">
        <f>(G140-F140)/F140</f>
        <v>0.26948775055679286</v>
      </c>
    </row>
    <row r="141" spans="1:13" s="50" customFormat="1" x14ac:dyDescent="0.35">
      <c r="A141" s="61" t="s">
        <v>76</v>
      </c>
      <c r="B141" s="61" t="s">
        <v>76</v>
      </c>
      <c r="C141" s="51">
        <v>5102</v>
      </c>
      <c r="D141" s="51">
        <v>5714</v>
      </c>
      <c r="E141" s="51" t="s">
        <v>59</v>
      </c>
      <c r="F141" s="51">
        <v>2994</v>
      </c>
      <c r="G141" s="51" t="s">
        <v>59</v>
      </c>
      <c r="H141" s="51"/>
      <c r="I141" s="52"/>
      <c r="J141" s="51"/>
      <c r="K141" s="52"/>
      <c r="L141" s="51"/>
      <c r="M141" s="52"/>
    </row>
    <row r="142" spans="1:13" s="50" customFormat="1" x14ac:dyDescent="0.35">
      <c r="A142" s="61" t="s">
        <v>80</v>
      </c>
      <c r="B142" s="61" t="s">
        <v>62</v>
      </c>
      <c r="C142" s="51">
        <v>1095</v>
      </c>
      <c r="D142" s="51">
        <v>1090</v>
      </c>
      <c r="E142" s="51">
        <v>766</v>
      </c>
      <c r="F142" s="51">
        <v>1602</v>
      </c>
      <c r="G142" s="51">
        <v>1392</v>
      </c>
      <c r="H142" s="51">
        <f>G142-C142</f>
        <v>297</v>
      </c>
      <c r="I142" s="52">
        <f>(G142-C142)/C142</f>
        <v>0.27123287671232876</v>
      </c>
      <c r="J142" s="51">
        <f>G142-D142</f>
        <v>302</v>
      </c>
      <c r="K142" s="52">
        <f>(G142-D142)/D142</f>
        <v>0.27706422018348625</v>
      </c>
      <c r="L142" s="51">
        <f>G142-F142</f>
        <v>-210</v>
      </c>
      <c r="M142" s="52">
        <f>(G142-F142)/F142</f>
        <v>-0.13108614232209737</v>
      </c>
    </row>
    <row r="143" spans="1:13" s="50" customFormat="1" x14ac:dyDescent="0.35">
      <c r="A143" s="61" t="s">
        <v>90</v>
      </c>
      <c r="B143" s="61" t="s">
        <v>72</v>
      </c>
      <c r="C143" s="51">
        <v>860</v>
      </c>
      <c r="D143" s="51">
        <v>889</v>
      </c>
      <c r="E143" s="51">
        <v>648</v>
      </c>
      <c r="F143" s="51">
        <v>734</v>
      </c>
      <c r="G143" s="51">
        <v>814</v>
      </c>
      <c r="H143" s="51">
        <f>G143-C143</f>
        <v>-46</v>
      </c>
      <c r="I143" s="52">
        <f>(G143-C143)/C143</f>
        <v>-5.3488372093023255E-2</v>
      </c>
      <c r="J143" s="51">
        <f>G143-D143</f>
        <v>-75</v>
      </c>
      <c r="K143" s="52">
        <f>(G143-D143)/D143</f>
        <v>-8.4364454443194598E-2</v>
      </c>
      <c r="L143" s="51">
        <f>G143-F143</f>
        <v>80</v>
      </c>
      <c r="M143" s="52">
        <f>(G143-F143)/F143</f>
        <v>0.10899182561307902</v>
      </c>
    </row>
    <row r="144" spans="1:13" s="50" customFormat="1" x14ac:dyDescent="0.35">
      <c r="A144" s="61" t="s">
        <v>84</v>
      </c>
      <c r="B144" s="61" t="s">
        <v>66</v>
      </c>
      <c r="C144" s="51">
        <v>1209</v>
      </c>
      <c r="D144" s="51">
        <v>1343</v>
      </c>
      <c r="E144" s="51">
        <v>829</v>
      </c>
      <c r="F144" s="51">
        <v>790</v>
      </c>
      <c r="G144" s="51">
        <v>760</v>
      </c>
      <c r="H144" s="51">
        <f>G144-C144</f>
        <v>-449</v>
      </c>
      <c r="I144" s="52">
        <f>(G144-C144)/C144</f>
        <v>-0.37138130686517784</v>
      </c>
      <c r="J144" s="51">
        <f>G144-D144</f>
        <v>-583</v>
      </c>
      <c r="K144" s="52">
        <f>(G144-D144)/D144</f>
        <v>-0.43410275502606105</v>
      </c>
      <c r="L144" s="51">
        <f>G144-F144</f>
        <v>-30</v>
      </c>
      <c r="M144" s="52">
        <f>(G144-F144)/F144</f>
        <v>-3.7974683544303799E-2</v>
      </c>
    </row>
    <row r="145" spans="1:13" s="50" customFormat="1" x14ac:dyDescent="0.35">
      <c r="A145" s="61" t="s">
        <v>83</v>
      </c>
      <c r="B145" s="61" t="s">
        <v>65</v>
      </c>
      <c r="C145" s="51">
        <v>1369</v>
      </c>
      <c r="D145" s="51">
        <v>1656</v>
      </c>
      <c r="E145" s="51">
        <v>480</v>
      </c>
      <c r="F145" s="51">
        <v>856</v>
      </c>
      <c r="G145" s="51">
        <v>699</v>
      </c>
      <c r="H145" s="51">
        <f>G145-C145</f>
        <v>-670</v>
      </c>
      <c r="I145" s="52">
        <f>(G145-C145)/C145</f>
        <v>-0.48940832724616506</v>
      </c>
      <c r="J145" s="51">
        <f>G145-D145</f>
        <v>-957</v>
      </c>
      <c r="K145" s="52">
        <f>(G145-D145)/D145</f>
        <v>-0.57789855072463769</v>
      </c>
      <c r="L145" s="51">
        <f>G145-F145</f>
        <v>-157</v>
      </c>
      <c r="M145" s="52">
        <f>(G145-F145)/F145</f>
        <v>-0.18341121495327103</v>
      </c>
    </row>
    <row r="146" spans="1:13" s="50" customFormat="1" x14ac:dyDescent="0.35">
      <c r="A146" s="61" t="s">
        <v>88</v>
      </c>
      <c r="B146" s="61" t="s">
        <v>70</v>
      </c>
      <c r="C146" s="51">
        <v>705</v>
      </c>
      <c r="D146" s="51">
        <v>625</v>
      </c>
      <c r="E146" s="51">
        <v>600</v>
      </c>
      <c r="F146" s="51">
        <v>563</v>
      </c>
      <c r="G146" s="51">
        <v>533</v>
      </c>
      <c r="H146" s="51">
        <f>G146-C146</f>
        <v>-172</v>
      </c>
      <c r="I146" s="52">
        <f>(G146-C146)/C146</f>
        <v>-0.24397163120567375</v>
      </c>
      <c r="J146" s="51">
        <f>G146-D146</f>
        <v>-92</v>
      </c>
      <c r="K146" s="52">
        <f>(G146-D146)/D146</f>
        <v>-0.1472</v>
      </c>
      <c r="L146" s="51">
        <f>G146-F146</f>
        <v>-30</v>
      </c>
      <c r="M146" s="52">
        <f>(G146-F146)/F146</f>
        <v>-5.328596802841918E-2</v>
      </c>
    </row>
    <row r="147" spans="1:13" s="50" customFormat="1" x14ac:dyDescent="0.35">
      <c r="A147" s="61" t="s">
        <v>92</v>
      </c>
      <c r="B147" s="61" t="s">
        <v>74</v>
      </c>
      <c r="C147" s="51" t="s">
        <v>59</v>
      </c>
      <c r="D147" s="51">
        <v>655</v>
      </c>
      <c r="E147" s="51">
        <v>554</v>
      </c>
      <c r="F147" s="51">
        <v>599</v>
      </c>
      <c r="G147" s="51">
        <v>520</v>
      </c>
      <c r="H147" s="51"/>
      <c r="I147" s="52"/>
      <c r="J147" s="51">
        <f>G147-D147</f>
        <v>-135</v>
      </c>
      <c r="K147" s="52">
        <f>(G147-D147)/D147</f>
        <v>-0.20610687022900764</v>
      </c>
      <c r="L147" s="51">
        <f>G147-F147</f>
        <v>-79</v>
      </c>
      <c r="M147" s="52">
        <f>(G147-F147)/F147</f>
        <v>-0.1318864774624374</v>
      </c>
    </row>
    <row r="148" spans="1:13" s="50" customFormat="1" x14ac:dyDescent="0.35">
      <c r="A148" s="61" t="s">
        <v>82</v>
      </c>
      <c r="B148" s="61" t="s">
        <v>64</v>
      </c>
      <c r="C148" s="51" t="s">
        <v>59</v>
      </c>
      <c r="D148" s="51" t="s">
        <v>59</v>
      </c>
      <c r="E148" s="51">
        <v>268</v>
      </c>
      <c r="F148" s="51">
        <v>133</v>
      </c>
      <c r="G148" s="51">
        <v>325</v>
      </c>
      <c r="H148" s="51"/>
      <c r="I148" s="52"/>
      <c r="J148" s="51"/>
      <c r="K148" s="52"/>
      <c r="L148" s="51">
        <f>G148-F148</f>
        <v>192</v>
      </c>
      <c r="M148" s="52">
        <f>(G148-F148)/F148</f>
        <v>1.4436090225563909</v>
      </c>
    </row>
    <row r="149" spans="1:13" s="50" customFormat="1" x14ac:dyDescent="0.35">
      <c r="A149" s="61" t="s">
        <v>91</v>
      </c>
      <c r="B149" s="61" t="s">
        <v>73</v>
      </c>
      <c r="C149" s="51">
        <v>226</v>
      </c>
      <c r="D149" s="51">
        <v>237</v>
      </c>
      <c r="E149" s="51">
        <v>235</v>
      </c>
      <c r="F149" s="51">
        <v>189</v>
      </c>
      <c r="G149" s="51">
        <v>294</v>
      </c>
      <c r="H149" s="51">
        <f t="shared" ref="H149:H150" si="22">G149-C149</f>
        <v>68</v>
      </c>
      <c r="I149" s="52">
        <f t="shared" ref="I149:I150" si="23">(G149-C149)/C149</f>
        <v>0.30088495575221241</v>
      </c>
      <c r="J149" s="51">
        <f>G149-D149</f>
        <v>57</v>
      </c>
      <c r="K149" s="52">
        <f>(G149-D149)/D149</f>
        <v>0.24050632911392406</v>
      </c>
      <c r="L149" s="51">
        <f>G149-F149</f>
        <v>105</v>
      </c>
      <c r="M149" s="56">
        <f>(G149-F149)/F149</f>
        <v>0.55555555555555558</v>
      </c>
    </row>
    <row r="150" spans="1:13" s="50" customFormat="1" x14ac:dyDescent="0.35">
      <c r="A150" s="61" t="s">
        <v>85</v>
      </c>
      <c r="B150" s="61" t="s">
        <v>67</v>
      </c>
      <c r="C150" s="51">
        <v>59</v>
      </c>
      <c r="D150" s="51">
        <v>129</v>
      </c>
      <c r="E150" s="51" t="s">
        <v>59</v>
      </c>
      <c r="F150" s="51" t="s">
        <v>59</v>
      </c>
      <c r="G150" s="51">
        <v>49</v>
      </c>
      <c r="H150" s="51">
        <f t="shared" si="22"/>
        <v>-10</v>
      </c>
      <c r="I150" s="52">
        <f t="shared" si="23"/>
        <v>-0.16949152542372881</v>
      </c>
      <c r="J150" s="51">
        <f>G150-D150</f>
        <v>-80</v>
      </c>
      <c r="K150" s="52">
        <f>(G150-D150)/D150</f>
        <v>-0.62015503875968991</v>
      </c>
      <c r="L150" s="51"/>
      <c r="M150" s="52"/>
    </row>
    <row r="152" spans="1:13" x14ac:dyDescent="0.35">
      <c r="A152" s="44" t="s">
        <v>30</v>
      </c>
    </row>
    <row r="153" spans="1:13" x14ac:dyDescent="0.35">
      <c r="A153" s="46" t="s">
        <v>102</v>
      </c>
    </row>
    <row r="154" spans="1:13" x14ac:dyDescent="0.35">
      <c r="A154" s="28"/>
      <c r="B154" s="29"/>
      <c r="C154" s="21" t="s">
        <v>53</v>
      </c>
      <c r="D154" s="21"/>
      <c r="E154" s="21"/>
      <c r="F154" s="21"/>
      <c r="G154" s="21"/>
      <c r="H154" s="19" t="s">
        <v>54</v>
      </c>
      <c r="I154" s="19"/>
      <c r="J154" s="19"/>
      <c r="K154" s="19"/>
      <c r="L154" s="19"/>
      <c r="M154" s="19"/>
    </row>
    <row r="155" spans="1:13" s="7" customFormat="1" x14ac:dyDescent="0.35">
      <c r="A155" s="30"/>
      <c r="B155" s="31"/>
      <c r="C155" s="14">
        <v>2019</v>
      </c>
      <c r="D155" s="15">
        <v>2020</v>
      </c>
      <c r="E155" s="16">
        <v>2023</v>
      </c>
      <c r="F155" s="17">
        <v>2024</v>
      </c>
      <c r="G155" s="18">
        <v>2025</v>
      </c>
      <c r="H155" s="19" t="s">
        <v>55</v>
      </c>
      <c r="I155" s="19"/>
      <c r="J155" s="20" t="s">
        <v>56</v>
      </c>
      <c r="K155" s="20"/>
      <c r="L155" s="19" t="s">
        <v>57</v>
      </c>
      <c r="M155" s="19"/>
    </row>
    <row r="156" spans="1:13" x14ac:dyDescent="0.35">
      <c r="A156" s="60" t="s">
        <v>31</v>
      </c>
      <c r="B156" s="60" t="s">
        <v>77</v>
      </c>
      <c r="C156" s="12">
        <v>33539</v>
      </c>
      <c r="D156" s="12">
        <v>33315</v>
      </c>
      <c r="E156" s="12">
        <v>44729</v>
      </c>
      <c r="F156" s="12">
        <v>52516</v>
      </c>
      <c r="G156" s="12">
        <v>55387</v>
      </c>
      <c r="H156" s="12">
        <f>G156-C156</f>
        <v>21848</v>
      </c>
      <c r="I156" s="13">
        <f>(G156-C156)/C156</f>
        <v>0.65142073407078327</v>
      </c>
      <c r="J156" s="12">
        <f>G156-D156</f>
        <v>22072</v>
      </c>
      <c r="K156" s="13">
        <f>(G156-D156)/D156</f>
        <v>0.66252438841362749</v>
      </c>
      <c r="L156" s="12">
        <f>G156-F156</f>
        <v>2871</v>
      </c>
      <c r="M156" s="13">
        <f>(G156-F156)/F156</f>
        <v>5.4669053240917052E-2</v>
      </c>
    </row>
    <row r="157" spans="1:13" s="50" customFormat="1" x14ac:dyDescent="0.35">
      <c r="A157" s="61" t="s">
        <v>86</v>
      </c>
      <c r="B157" s="61" t="s">
        <v>68</v>
      </c>
      <c r="C157" s="51">
        <v>8431</v>
      </c>
      <c r="D157" s="51">
        <v>10027</v>
      </c>
      <c r="E157" s="51">
        <v>13564</v>
      </c>
      <c r="F157" s="51">
        <v>18411</v>
      </c>
      <c r="G157" s="51">
        <v>21103</v>
      </c>
      <c r="H157" s="51">
        <f>G157-C157</f>
        <v>12672</v>
      </c>
      <c r="I157" s="52">
        <f>(G157-C157)/C157</f>
        <v>1.5030245522476575</v>
      </c>
      <c r="J157" s="51">
        <f>G157-D157</f>
        <v>11076</v>
      </c>
      <c r="K157" s="52">
        <f>(G157-D157)/D157</f>
        <v>1.1046175326618131</v>
      </c>
      <c r="L157" s="51">
        <f>G157-F157</f>
        <v>2692</v>
      </c>
      <c r="M157" s="52">
        <f>(G157-F157)/F157</f>
        <v>0.14621693552767367</v>
      </c>
    </row>
    <row r="158" spans="1:13" s="50" customFormat="1" x14ac:dyDescent="0.35">
      <c r="A158" s="61" t="s">
        <v>58</v>
      </c>
      <c r="B158" s="61" t="s">
        <v>58</v>
      </c>
      <c r="C158" s="51">
        <v>14363</v>
      </c>
      <c r="D158" s="51">
        <v>13440</v>
      </c>
      <c r="E158" s="51">
        <v>16437</v>
      </c>
      <c r="F158" s="51">
        <v>18144</v>
      </c>
      <c r="G158" s="51">
        <v>18692</v>
      </c>
      <c r="H158" s="51">
        <f>G158-C158</f>
        <v>4329</v>
      </c>
      <c r="I158" s="52">
        <f>(G158-C158)/C158</f>
        <v>0.30139942908863049</v>
      </c>
      <c r="J158" s="51">
        <f>G158-D158</f>
        <v>5252</v>
      </c>
      <c r="K158" s="52">
        <f>(G158-D158)/D158</f>
        <v>0.39077380952380952</v>
      </c>
      <c r="L158" s="51">
        <f>G158-F158</f>
        <v>548</v>
      </c>
      <c r="M158" s="52">
        <f>(G158-F158)/F158</f>
        <v>3.0202821869488534E-2</v>
      </c>
    </row>
    <row r="159" spans="1:13" s="50" customFormat="1" x14ac:dyDescent="0.35">
      <c r="A159" s="61" t="s">
        <v>89</v>
      </c>
      <c r="B159" s="61" t="s">
        <v>71</v>
      </c>
      <c r="C159" s="51">
        <v>3915</v>
      </c>
      <c r="D159" s="51">
        <v>3767</v>
      </c>
      <c r="E159" s="51">
        <v>6573</v>
      </c>
      <c r="F159" s="51">
        <v>7298</v>
      </c>
      <c r="G159" s="51">
        <v>6607</v>
      </c>
      <c r="H159" s="51">
        <f>G159-C159</f>
        <v>2692</v>
      </c>
      <c r="I159" s="52">
        <f>(G159-C159)/C159</f>
        <v>0.68761174968071515</v>
      </c>
      <c r="J159" s="51">
        <f>G159-D159</f>
        <v>2840</v>
      </c>
      <c r="K159" s="52">
        <f>(G159-D159)/D159</f>
        <v>0.75391558269179715</v>
      </c>
      <c r="L159" s="51">
        <f>G159-F159</f>
        <v>-691</v>
      </c>
      <c r="M159" s="52">
        <f>(G159-F159)/F159</f>
        <v>-9.4683474924636885E-2</v>
      </c>
    </row>
    <row r="160" spans="1:13" s="50" customFormat="1" x14ac:dyDescent="0.35">
      <c r="A160" s="61" t="s">
        <v>76</v>
      </c>
      <c r="B160" s="61" t="s">
        <v>76</v>
      </c>
      <c r="C160" s="51">
        <v>3133</v>
      </c>
      <c r="D160" s="51">
        <v>3610</v>
      </c>
      <c r="E160" s="51">
        <v>5646</v>
      </c>
      <c r="F160" s="51">
        <v>5743</v>
      </c>
      <c r="G160" s="51">
        <v>5801</v>
      </c>
      <c r="H160" s="51">
        <f>G160-C160</f>
        <v>2668</v>
      </c>
      <c r="I160" s="52">
        <f>(G160-C160)/C160</f>
        <v>0.85157995531439512</v>
      </c>
      <c r="J160" s="51">
        <f>G160-D160</f>
        <v>2191</v>
      </c>
      <c r="K160" s="52">
        <f>(G160-D160)/D160</f>
        <v>0.60692520775623271</v>
      </c>
      <c r="L160" s="51">
        <f>G160-F160</f>
        <v>58</v>
      </c>
      <c r="M160" s="52">
        <f>(G160-F160)/F160</f>
        <v>1.0099251262406407E-2</v>
      </c>
    </row>
    <row r="161" spans="1:13" s="50" customFormat="1" x14ac:dyDescent="0.35">
      <c r="A161" s="61" t="s">
        <v>90</v>
      </c>
      <c r="B161" s="61" t="s">
        <v>72</v>
      </c>
      <c r="C161" s="51">
        <v>509</v>
      </c>
      <c r="D161" s="51">
        <v>484</v>
      </c>
      <c r="E161" s="51">
        <v>1571</v>
      </c>
      <c r="F161" s="51">
        <v>1413</v>
      </c>
      <c r="G161" s="51">
        <v>2227</v>
      </c>
      <c r="H161" s="51">
        <f>G161-C161</f>
        <v>1718</v>
      </c>
      <c r="I161" s="52">
        <f>(G161-C161)/C161</f>
        <v>3.37524557956778</v>
      </c>
      <c r="J161" s="51">
        <f>G161-D161</f>
        <v>1743</v>
      </c>
      <c r="K161" s="52">
        <f>(G161-D161)/D161</f>
        <v>3.6012396694214877</v>
      </c>
      <c r="L161" s="51">
        <f>G161-F161</f>
        <v>814</v>
      </c>
      <c r="M161" s="52">
        <f>(G161-F161)/F161</f>
        <v>0.5760792639773531</v>
      </c>
    </row>
    <row r="162" spans="1:13" s="50" customFormat="1" x14ac:dyDescent="0.35">
      <c r="A162" s="61" t="s">
        <v>94</v>
      </c>
      <c r="B162" s="61" t="s">
        <v>60</v>
      </c>
      <c r="C162" s="51">
        <v>1282</v>
      </c>
      <c r="D162" s="51">
        <v>1699</v>
      </c>
      <c r="E162" s="51">
        <v>1224</v>
      </c>
      <c r="F162" s="51">
        <v>1600</v>
      </c>
      <c r="G162" s="51">
        <v>1301</v>
      </c>
      <c r="H162" s="51">
        <f>G162-C162</f>
        <v>19</v>
      </c>
      <c r="I162" s="52">
        <f>(G162-C162)/C162</f>
        <v>1.4820592823712949E-2</v>
      </c>
      <c r="J162" s="51">
        <f>G162-D162</f>
        <v>-398</v>
      </c>
      <c r="K162" s="52">
        <f>(G162-D162)/D162</f>
        <v>-0.2342554443790465</v>
      </c>
      <c r="L162" s="51">
        <f>G162-F162</f>
        <v>-299</v>
      </c>
      <c r="M162" s="52">
        <f>(G162-F162)/F162</f>
        <v>-0.18687500000000001</v>
      </c>
    </row>
    <row r="163" spans="1:13" s="50" customFormat="1" x14ac:dyDescent="0.35">
      <c r="A163" s="61" t="s">
        <v>88</v>
      </c>
      <c r="B163" s="61" t="s">
        <v>70</v>
      </c>
      <c r="C163" s="51">
        <v>1448</v>
      </c>
      <c r="D163" s="51">
        <v>1200</v>
      </c>
      <c r="E163" s="51">
        <v>1329</v>
      </c>
      <c r="F163" s="51">
        <v>1260</v>
      </c>
      <c r="G163" s="51">
        <v>1182</v>
      </c>
      <c r="H163" s="51">
        <f>G163-C163</f>
        <v>-266</v>
      </c>
      <c r="I163" s="52">
        <f>(G163-C163)/C163</f>
        <v>-0.18370165745856354</v>
      </c>
      <c r="J163" s="51">
        <f>G163-D163</f>
        <v>-18</v>
      </c>
      <c r="K163" s="52">
        <f>(G163-D163)/D163</f>
        <v>-1.4999999999999999E-2</v>
      </c>
      <c r="L163" s="51">
        <f>G163-F163</f>
        <v>-78</v>
      </c>
      <c r="M163" s="52">
        <f>(G163-F163)/F163</f>
        <v>-6.1904761904761907E-2</v>
      </c>
    </row>
    <row r="164" spans="1:13" s="50" customFormat="1" x14ac:dyDescent="0.35">
      <c r="A164" s="61" t="s">
        <v>80</v>
      </c>
      <c r="B164" s="61" t="s">
        <v>62</v>
      </c>
      <c r="C164" s="51">
        <v>971</v>
      </c>
      <c r="D164" s="51">
        <v>639</v>
      </c>
      <c r="E164" s="51">
        <v>1361</v>
      </c>
      <c r="F164" s="51">
        <v>998</v>
      </c>
      <c r="G164" s="51">
        <v>841</v>
      </c>
      <c r="H164" s="51">
        <f>G164-C164</f>
        <v>-130</v>
      </c>
      <c r="I164" s="52">
        <f>(G164-C164)/C164</f>
        <v>-0.13388259526261587</v>
      </c>
      <c r="J164" s="51">
        <f>G164-D164</f>
        <v>202</v>
      </c>
      <c r="K164" s="52">
        <f>(G164-D164)/D164</f>
        <v>0.31611893583724571</v>
      </c>
      <c r="L164" s="51">
        <f>G164-F164</f>
        <v>-157</v>
      </c>
      <c r="M164" s="52">
        <f>(G164-F164)/F164</f>
        <v>-0.15731462925851702</v>
      </c>
    </row>
    <row r="165" spans="1:13" s="50" customFormat="1" x14ac:dyDescent="0.35">
      <c r="A165" s="61" t="s">
        <v>83</v>
      </c>
      <c r="B165" s="61" t="s">
        <v>65</v>
      </c>
      <c r="C165" s="51">
        <v>255</v>
      </c>
      <c r="D165" s="51">
        <v>130</v>
      </c>
      <c r="E165" s="51">
        <v>155</v>
      </c>
      <c r="F165" s="51">
        <v>380</v>
      </c>
      <c r="G165" s="51">
        <v>507</v>
      </c>
      <c r="H165" s="51">
        <f>G165-C165</f>
        <v>252</v>
      </c>
      <c r="I165" s="52">
        <f>(G165-C165)/C165</f>
        <v>0.9882352941176471</v>
      </c>
      <c r="J165" s="51">
        <f>G165-D165</f>
        <v>377</v>
      </c>
      <c r="K165" s="52">
        <f>(G165-D165)/D165</f>
        <v>2.9</v>
      </c>
      <c r="L165" s="51">
        <f>G165-F165</f>
        <v>127</v>
      </c>
      <c r="M165" s="52">
        <f>(G165-F165)/F165</f>
        <v>0.33421052631578946</v>
      </c>
    </row>
    <row r="166" spans="1:13" s="50" customFormat="1" x14ac:dyDescent="0.35">
      <c r="A166" s="61" t="s">
        <v>82</v>
      </c>
      <c r="B166" s="61" t="s">
        <v>64</v>
      </c>
      <c r="C166" s="51">
        <v>202</v>
      </c>
      <c r="D166" s="51" t="s">
        <v>59</v>
      </c>
      <c r="E166" s="51" t="s">
        <v>59</v>
      </c>
      <c r="F166" s="51">
        <v>341</v>
      </c>
      <c r="G166" s="51">
        <v>265</v>
      </c>
      <c r="H166" s="51">
        <f>G166-C166</f>
        <v>63</v>
      </c>
      <c r="I166" s="52">
        <f>(G166-C166)/C166</f>
        <v>0.31188118811881188</v>
      </c>
      <c r="J166" s="51"/>
      <c r="K166" s="52"/>
      <c r="L166" s="51">
        <f>G166-F166</f>
        <v>-76</v>
      </c>
      <c r="M166" s="52">
        <f>(G166-F166)/F166</f>
        <v>-0.22287390029325513</v>
      </c>
    </row>
    <row r="167" spans="1:13" s="50" customFormat="1" x14ac:dyDescent="0.35">
      <c r="A167" s="61" t="s">
        <v>85</v>
      </c>
      <c r="B167" s="61" t="s">
        <v>67</v>
      </c>
      <c r="C167" s="51">
        <v>178</v>
      </c>
      <c r="D167" s="51">
        <v>253</v>
      </c>
      <c r="E167" s="51">
        <v>378</v>
      </c>
      <c r="F167" s="51">
        <v>261</v>
      </c>
      <c r="G167" s="51">
        <v>257</v>
      </c>
      <c r="H167" s="51">
        <f>G167-C167</f>
        <v>79</v>
      </c>
      <c r="I167" s="52">
        <f>(G167-C167)/C167</f>
        <v>0.4438202247191011</v>
      </c>
      <c r="J167" s="51">
        <f>G167-D167</f>
        <v>4</v>
      </c>
      <c r="K167" s="52">
        <f>(G167-D167)/D167</f>
        <v>1.5810276679841896E-2</v>
      </c>
      <c r="L167" s="51">
        <f>G167-F167</f>
        <v>-4</v>
      </c>
      <c r="M167" s="52">
        <f>(G167-F167)/F167</f>
        <v>-1.532567049808429E-2</v>
      </c>
    </row>
    <row r="168" spans="1:13" s="50" customFormat="1" x14ac:dyDescent="0.35">
      <c r="A168" s="61" t="s">
        <v>91</v>
      </c>
      <c r="B168" s="61" t="s">
        <v>73</v>
      </c>
      <c r="C168" s="51">
        <v>74</v>
      </c>
      <c r="D168" s="51">
        <v>74</v>
      </c>
      <c r="E168" s="51">
        <v>104</v>
      </c>
      <c r="F168" s="51">
        <v>238</v>
      </c>
      <c r="G168" s="51">
        <v>250</v>
      </c>
      <c r="H168" s="51">
        <f t="shared" ref="H168:H169" si="24">G168-C168</f>
        <v>176</v>
      </c>
      <c r="I168" s="52">
        <f t="shared" ref="I168:I169" si="25">(G168-C168)/C168</f>
        <v>2.3783783783783785</v>
      </c>
      <c r="J168" s="51">
        <f>G168-D168</f>
        <v>176</v>
      </c>
      <c r="K168" s="52">
        <f>(G168-D168)/D168</f>
        <v>2.3783783783783785</v>
      </c>
      <c r="L168" s="51">
        <f>G168-F168</f>
        <v>12</v>
      </c>
      <c r="M168" s="56">
        <f>(G168-F168)/F168</f>
        <v>5.0420168067226892E-2</v>
      </c>
    </row>
    <row r="169" spans="1:13" s="50" customFormat="1" x14ac:dyDescent="0.35">
      <c r="A169" s="61" t="s">
        <v>84</v>
      </c>
      <c r="B169" s="61" t="s">
        <v>66</v>
      </c>
      <c r="C169" s="51">
        <v>437</v>
      </c>
      <c r="D169" s="51">
        <v>512</v>
      </c>
      <c r="E169" s="51">
        <v>243</v>
      </c>
      <c r="F169" s="51">
        <v>300</v>
      </c>
      <c r="G169" s="51">
        <v>233</v>
      </c>
      <c r="H169" s="51">
        <f t="shared" si="24"/>
        <v>-204</v>
      </c>
      <c r="I169" s="52">
        <f t="shared" si="25"/>
        <v>-0.46681922196796338</v>
      </c>
      <c r="J169" s="51">
        <f>G169-D169</f>
        <v>-279</v>
      </c>
      <c r="K169" s="52">
        <f>(G169-D169)/D169</f>
        <v>-0.544921875</v>
      </c>
      <c r="L169" s="51">
        <f>G169-F169</f>
        <v>-67</v>
      </c>
      <c r="M169" s="52">
        <f>(G169-F169)/F169</f>
        <v>-0.22333333333333333</v>
      </c>
    </row>
    <row r="170" spans="1:13" s="50" customFormat="1" x14ac:dyDescent="0.35">
      <c r="A170" s="61" t="s">
        <v>81</v>
      </c>
      <c r="B170" s="61" t="s">
        <v>63</v>
      </c>
      <c r="C170" s="51">
        <v>260</v>
      </c>
      <c r="D170" s="51">
        <v>73</v>
      </c>
      <c r="E170" s="51">
        <v>497</v>
      </c>
      <c r="F170" s="51">
        <v>555</v>
      </c>
      <c r="G170" s="51" t="s">
        <v>59</v>
      </c>
      <c r="H170" s="51"/>
      <c r="I170" s="52"/>
      <c r="J170" s="51"/>
      <c r="K170" s="52"/>
      <c r="L170" s="51"/>
      <c r="M170" s="52"/>
    </row>
    <row r="171" spans="1:13" s="50" customFormat="1" x14ac:dyDescent="0.35">
      <c r="A171" s="61" t="s">
        <v>87</v>
      </c>
      <c r="B171" s="61" t="s">
        <v>69</v>
      </c>
      <c r="C171" s="51" t="s">
        <v>59</v>
      </c>
      <c r="D171" s="51" t="s">
        <v>59</v>
      </c>
      <c r="E171" s="51">
        <v>297</v>
      </c>
      <c r="F171" s="51">
        <v>228</v>
      </c>
      <c r="G171" s="51">
        <v>155</v>
      </c>
      <c r="H171" s="51"/>
      <c r="I171" s="52"/>
      <c r="J171" s="51"/>
      <c r="K171" s="52"/>
      <c r="L171" s="51">
        <f>G171-F171</f>
        <v>-73</v>
      </c>
      <c r="M171" s="52">
        <f>(G171-F171)/F171</f>
        <v>-0.32017543859649122</v>
      </c>
    </row>
    <row r="173" spans="1:13" x14ac:dyDescent="0.35">
      <c r="A173" s="44" t="s">
        <v>30</v>
      </c>
    </row>
    <row r="174" spans="1:13" x14ac:dyDescent="0.35">
      <c r="A174" s="46" t="s">
        <v>101</v>
      </c>
    </row>
    <row r="175" spans="1:13" x14ac:dyDescent="0.35">
      <c r="A175" s="28"/>
      <c r="B175" s="29"/>
      <c r="C175" s="21" t="s">
        <v>53</v>
      </c>
      <c r="D175" s="21"/>
      <c r="E175" s="21"/>
      <c r="F175" s="21"/>
      <c r="G175" s="21"/>
      <c r="H175" s="19" t="s">
        <v>54</v>
      </c>
      <c r="I175" s="19"/>
      <c r="J175" s="19"/>
      <c r="K175" s="19"/>
      <c r="L175" s="19"/>
      <c r="M175" s="19"/>
    </row>
    <row r="176" spans="1:13" s="7" customFormat="1" x14ac:dyDescent="0.35">
      <c r="A176" s="30"/>
      <c r="B176" s="31"/>
      <c r="C176" s="14">
        <v>2019</v>
      </c>
      <c r="D176" s="15">
        <v>2020</v>
      </c>
      <c r="E176" s="16">
        <v>2023</v>
      </c>
      <c r="F176" s="17">
        <v>2024</v>
      </c>
      <c r="G176" s="18">
        <v>2025</v>
      </c>
      <c r="H176" s="19" t="s">
        <v>55</v>
      </c>
      <c r="I176" s="19"/>
      <c r="J176" s="20" t="s">
        <v>56</v>
      </c>
      <c r="K176" s="20"/>
      <c r="L176" s="19" t="s">
        <v>57</v>
      </c>
      <c r="M176" s="19"/>
    </row>
    <row r="177" spans="1:13" x14ac:dyDescent="0.35">
      <c r="A177" s="60" t="s">
        <v>31</v>
      </c>
      <c r="B177" s="60" t="s">
        <v>77</v>
      </c>
      <c r="C177" s="12">
        <v>12827</v>
      </c>
      <c r="D177" s="12">
        <v>11365</v>
      </c>
      <c r="E177" s="12">
        <v>12775</v>
      </c>
      <c r="F177" s="12">
        <v>14977</v>
      </c>
      <c r="G177" s="12">
        <v>14886</v>
      </c>
      <c r="H177" s="12">
        <f>G177-C177</f>
        <v>2059</v>
      </c>
      <c r="I177" s="13">
        <f>(G177-C177)/C177</f>
        <v>0.16052077648709753</v>
      </c>
      <c r="J177" s="12">
        <f>G177-D177</f>
        <v>3521</v>
      </c>
      <c r="K177" s="13">
        <f>(G177-D177)/D177</f>
        <v>0.30981082270127586</v>
      </c>
      <c r="L177" s="12">
        <f>G177-F177</f>
        <v>-91</v>
      </c>
      <c r="M177" s="13">
        <f>(G177-F177)/F177</f>
        <v>-6.0759831742004406E-3</v>
      </c>
    </row>
    <row r="178" spans="1:13" s="50" customFormat="1" x14ac:dyDescent="0.35">
      <c r="A178" s="61" t="s">
        <v>58</v>
      </c>
      <c r="B178" s="61" t="s">
        <v>58</v>
      </c>
      <c r="C178" s="51">
        <v>9457</v>
      </c>
      <c r="D178" s="51">
        <v>8151</v>
      </c>
      <c r="E178" s="51">
        <v>8992</v>
      </c>
      <c r="F178" s="51">
        <v>10634</v>
      </c>
      <c r="G178" s="51">
        <v>10756</v>
      </c>
      <c r="H178" s="51">
        <f>G178-C178</f>
        <v>1299</v>
      </c>
      <c r="I178" s="52">
        <f>(G178-C178)/C178</f>
        <v>0.13735857037115365</v>
      </c>
      <c r="J178" s="51">
        <f>G178-D178</f>
        <v>2605</v>
      </c>
      <c r="K178" s="52">
        <f>(G178-D178)/D178</f>
        <v>0.31959268801374063</v>
      </c>
      <c r="L178" s="51">
        <f>G178-F178</f>
        <v>122</v>
      </c>
      <c r="M178" s="52">
        <f>(G178-F178)/F178</f>
        <v>1.1472634944517585E-2</v>
      </c>
    </row>
    <row r="179" spans="1:13" s="50" customFormat="1" x14ac:dyDescent="0.35">
      <c r="A179" s="61" t="s">
        <v>89</v>
      </c>
      <c r="B179" s="61" t="s">
        <v>71</v>
      </c>
      <c r="C179" s="51">
        <v>1135</v>
      </c>
      <c r="D179" s="51">
        <v>1063</v>
      </c>
      <c r="E179" s="51">
        <v>1556</v>
      </c>
      <c r="F179" s="51">
        <v>1400</v>
      </c>
      <c r="G179" s="51">
        <v>976</v>
      </c>
      <c r="H179" s="51">
        <f>G179-C179</f>
        <v>-159</v>
      </c>
      <c r="I179" s="52">
        <f>(G179-C179)/C179</f>
        <v>-0.14008810572687225</v>
      </c>
      <c r="J179" s="51">
        <f>G179-D179</f>
        <v>-87</v>
      </c>
      <c r="K179" s="52">
        <f>(G179-D179)/D179</f>
        <v>-8.1843838193791152E-2</v>
      </c>
      <c r="L179" s="51">
        <f>G179-F179</f>
        <v>-424</v>
      </c>
      <c r="M179" s="52">
        <f>(G179-F179)/F179</f>
        <v>-0.30285714285714288</v>
      </c>
    </row>
    <row r="180" spans="1:13" s="50" customFormat="1" x14ac:dyDescent="0.35">
      <c r="A180" s="61" t="s">
        <v>76</v>
      </c>
      <c r="B180" s="61" t="s">
        <v>76</v>
      </c>
      <c r="C180" s="51">
        <v>998</v>
      </c>
      <c r="D180" s="51" t="s">
        <v>59</v>
      </c>
      <c r="E180" s="51">
        <v>1115</v>
      </c>
      <c r="F180" s="51">
        <v>1095</v>
      </c>
      <c r="G180" s="51">
        <v>906</v>
      </c>
      <c r="H180" s="51">
        <f>G180-C180</f>
        <v>-92</v>
      </c>
      <c r="I180" s="52">
        <f>(G180-C180)/C180</f>
        <v>-9.2184368737474945E-2</v>
      </c>
      <c r="J180" s="51"/>
      <c r="K180" s="52"/>
      <c r="L180" s="51">
        <f>G180-F180</f>
        <v>-189</v>
      </c>
      <c r="M180" s="52">
        <f>(G180-F180)/F180</f>
        <v>-0.17260273972602741</v>
      </c>
    </row>
    <row r="181" spans="1:13" s="50" customFormat="1" x14ac:dyDescent="0.35">
      <c r="A181" s="61" t="s">
        <v>90</v>
      </c>
      <c r="B181" s="61" t="s">
        <v>72</v>
      </c>
      <c r="C181" s="51">
        <v>432</v>
      </c>
      <c r="D181" s="51">
        <v>95</v>
      </c>
      <c r="E181" s="51">
        <v>602</v>
      </c>
      <c r="F181" s="51">
        <v>758</v>
      </c>
      <c r="G181" s="51">
        <v>739</v>
      </c>
      <c r="H181" s="51">
        <f>G181-C181</f>
        <v>307</v>
      </c>
      <c r="I181" s="52">
        <f>(G181-C181)/C181</f>
        <v>0.71064814814814814</v>
      </c>
      <c r="J181" s="51">
        <f>G181-D181</f>
        <v>644</v>
      </c>
      <c r="K181" s="52">
        <f>(G181-D181)/D181</f>
        <v>6.7789473684210524</v>
      </c>
      <c r="L181" s="51">
        <f>G181-F181</f>
        <v>-19</v>
      </c>
      <c r="M181" s="52">
        <f>(G181-F181)/F181</f>
        <v>-2.5065963060686015E-2</v>
      </c>
    </row>
    <row r="182" spans="1:13" s="50" customFormat="1" x14ac:dyDescent="0.35">
      <c r="A182" s="61" t="s">
        <v>86</v>
      </c>
      <c r="B182" s="61" t="s">
        <v>68</v>
      </c>
      <c r="C182" s="51">
        <v>433</v>
      </c>
      <c r="D182" s="51">
        <v>305</v>
      </c>
      <c r="E182" s="51">
        <v>456</v>
      </c>
      <c r="F182" s="51">
        <v>710</v>
      </c>
      <c r="G182" s="51">
        <v>652</v>
      </c>
      <c r="H182" s="51">
        <f>G182-C182</f>
        <v>219</v>
      </c>
      <c r="I182" s="52">
        <f>(G182-C182)/C182</f>
        <v>0.50577367205542723</v>
      </c>
      <c r="J182" s="51">
        <f>G182-D182</f>
        <v>347</v>
      </c>
      <c r="K182" s="52">
        <f>(G182-D182)/D182</f>
        <v>1.1377049180327869</v>
      </c>
      <c r="L182" s="51">
        <f>G182-F182</f>
        <v>-58</v>
      </c>
      <c r="M182" s="52">
        <f>(G182-F182)/F182</f>
        <v>-8.1690140845070425E-2</v>
      </c>
    </row>
    <row r="183" spans="1:13" s="50" customFormat="1" x14ac:dyDescent="0.35">
      <c r="A183" s="61" t="s">
        <v>75</v>
      </c>
      <c r="B183" s="61" t="s">
        <v>75</v>
      </c>
      <c r="C183" s="51" t="s">
        <v>59</v>
      </c>
      <c r="D183" s="51">
        <v>305</v>
      </c>
      <c r="E183" s="51">
        <v>441</v>
      </c>
      <c r="F183" s="51">
        <v>693</v>
      </c>
      <c r="G183" s="51" t="s">
        <v>59</v>
      </c>
      <c r="H183" s="51"/>
      <c r="I183" s="52"/>
      <c r="J183" s="51"/>
      <c r="K183" s="52"/>
      <c r="L183" s="51"/>
      <c r="M183" s="53"/>
    </row>
    <row r="184" spans="1:13" s="50" customFormat="1" x14ac:dyDescent="0.35">
      <c r="A184" s="61" t="s">
        <v>94</v>
      </c>
      <c r="B184" s="61" t="s">
        <v>60</v>
      </c>
      <c r="C184" s="51">
        <v>228</v>
      </c>
      <c r="D184" s="51">
        <v>577</v>
      </c>
      <c r="E184" s="51">
        <v>156</v>
      </c>
      <c r="F184" s="51">
        <v>258</v>
      </c>
      <c r="G184" s="51">
        <v>310</v>
      </c>
      <c r="H184" s="51">
        <f>G184-C184</f>
        <v>82</v>
      </c>
      <c r="I184" s="52">
        <f>(G184-C184)/C184</f>
        <v>0.35964912280701755</v>
      </c>
      <c r="J184" s="51">
        <f>G184-D184</f>
        <v>-267</v>
      </c>
      <c r="K184" s="52">
        <f>(G184-D184)/D184</f>
        <v>-0.46273830155979201</v>
      </c>
      <c r="L184" s="51">
        <f>G184-F184</f>
        <v>52</v>
      </c>
      <c r="M184" s="52">
        <f>(G184-F184)/F184</f>
        <v>0.20155038759689922</v>
      </c>
    </row>
    <row r="185" spans="1:13" s="50" customFormat="1" x14ac:dyDescent="0.35">
      <c r="A185" s="61" t="s">
        <v>80</v>
      </c>
      <c r="B185" s="61" t="s">
        <v>62</v>
      </c>
      <c r="C185" s="51">
        <v>582</v>
      </c>
      <c r="D185" s="51">
        <v>403</v>
      </c>
      <c r="E185" s="51">
        <v>334</v>
      </c>
      <c r="F185" s="51">
        <v>390</v>
      </c>
      <c r="G185" s="51">
        <v>234</v>
      </c>
      <c r="H185" s="51">
        <f>G185-C185</f>
        <v>-348</v>
      </c>
      <c r="I185" s="52">
        <f>(G185-C185)/C185</f>
        <v>-0.59793814432989689</v>
      </c>
      <c r="J185" s="51">
        <f>G185-D185</f>
        <v>-169</v>
      </c>
      <c r="K185" s="52">
        <f>(G185-D185)/D185</f>
        <v>-0.41935483870967744</v>
      </c>
      <c r="L185" s="51">
        <f>G185-F185</f>
        <v>-156</v>
      </c>
      <c r="M185" s="52">
        <f>(G185-F185)/F185</f>
        <v>-0.4</v>
      </c>
    </row>
    <row r="186" spans="1:13" s="50" customFormat="1" x14ac:dyDescent="0.35">
      <c r="A186" s="61" t="s">
        <v>88</v>
      </c>
      <c r="B186" s="61" t="s">
        <v>70</v>
      </c>
      <c r="C186" s="51">
        <v>110</v>
      </c>
      <c r="D186" s="51">
        <v>190</v>
      </c>
      <c r="E186" s="51">
        <v>164</v>
      </c>
      <c r="F186" s="51">
        <v>157</v>
      </c>
      <c r="G186" s="51">
        <v>168</v>
      </c>
      <c r="H186" s="51">
        <f>G186-C186</f>
        <v>58</v>
      </c>
      <c r="I186" s="52">
        <f>(G186-C186)/C186</f>
        <v>0.52727272727272723</v>
      </c>
      <c r="J186" s="51">
        <f>G186-D186</f>
        <v>-22</v>
      </c>
      <c r="K186" s="52">
        <f>(G186-D186)/D186</f>
        <v>-0.11578947368421053</v>
      </c>
      <c r="L186" s="51">
        <f>G186-F186</f>
        <v>11</v>
      </c>
      <c r="M186" s="52">
        <f>(G186-F186)/F186</f>
        <v>7.0063694267515922E-2</v>
      </c>
    </row>
    <row r="187" spans="1:13" s="50" customFormat="1" x14ac:dyDescent="0.35">
      <c r="A187" s="61" t="s">
        <v>92</v>
      </c>
      <c r="B187" s="61" t="s">
        <v>74</v>
      </c>
      <c r="C187" s="51">
        <v>151</v>
      </c>
      <c r="D187" s="51">
        <v>66</v>
      </c>
      <c r="E187" s="51">
        <v>175</v>
      </c>
      <c r="F187" s="51">
        <v>225</v>
      </c>
      <c r="G187" s="51">
        <v>136</v>
      </c>
      <c r="H187" s="51">
        <f>G187-C187</f>
        <v>-15</v>
      </c>
      <c r="I187" s="52">
        <f>(G187-C187)/C187</f>
        <v>-9.9337748344370855E-2</v>
      </c>
      <c r="J187" s="51">
        <f>G187-D187</f>
        <v>70</v>
      </c>
      <c r="K187" s="52">
        <f>(G187-D187)/D187</f>
        <v>1.0606060606060606</v>
      </c>
      <c r="L187" s="51">
        <f>G187-F187</f>
        <v>-89</v>
      </c>
      <c r="M187" s="52">
        <f>(G187-F187)/F187</f>
        <v>-0.39555555555555555</v>
      </c>
    </row>
    <row r="188" spans="1:13" s="50" customFormat="1" x14ac:dyDescent="0.35">
      <c r="A188" s="61" t="s">
        <v>91</v>
      </c>
      <c r="B188" s="61" t="s">
        <v>73</v>
      </c>
      <c r="C188" s="51">
        <v>56</v>
      </c>
      <c r="D188" s="51">
        <v>86</v>
      </c>
      <c r="E188" s="51">
        <v>110</v>
      </c>
      <c r="F188" s="51">
        <v>65</v>
      </c>
      <c r="G188" s="51">
        <v>76</v>
      </c>
      <c r="H188" s="51">
        <f>G188-C188</f>
        <v>20</v>
      </c>
      <c r="I188" s="52">
        <f>(G188-C188)/C188</f>
        <v>0.35714285714285715</v>
      </c>
      <c r="J188" s="51">
        <f>G188-D188</f>
        <v>-10</v>
      </c>
      <c r="K188" s="52">
        <f>(G188-D188)/D188</f>
        <v>-0.11627906976744186</v>
      </c>
      <c r="L188" s="51">
        <f>G188-F188</f>
        <v>11</v>
      </c>
      <c r="M188" s="56">
        <f>(G188-F188)/F188</f>
        <v>0.16923076923076924</v>
      </c>
    </row>
    <row r="189" spans="1:13" s="50" customFormat="1" x14ac:dyDescent="0.35">
      <c r="A189" s="61" t="s">
        <v>83</v>
      </c>
      <c r="B189" s="61" t="s">
        <v>65</v>
      </c>
      <c r="C189" s="51" t="s">
        <v>59</v>
      </c>
      <c r="D189" s="51" t="s">
        <v>59</v>
      </c>
      <c r="E189" s="51" t="s">
        <v>59</v>
      </c>
      <c r="F189" s="51" t="s">
        <v>59</v>
      </c>
      <c r="G189" s="51">
        <v>75</v>
      </c>
      <c r="H189" s="51"/>
      <c r="I189" s="52"/>
      <c r="J189" s="51"/>
      <c r="K189" s="52"/>
      <c r="L189" s="51"/>
      <c r="M189" s="52"/>
    </row>
    <row r="190" spans="1:13" s="50" customFormat="1" x14ac:dyDescent="0.35">
      <c r="A190" s="61" t="s">
        <v>84</v>
      </c>
      <c r="B190" s="61" t="s">
        <v>66</v>
      </c>
      <c r="C190" s="51">
        <v>89</v>
      </c>
      <c r="D190" s="51">
        <v>90</v>
      </c>
      <c r="E190" s="51">
        <v>88</v>
      </c>
      <c r="F190" s="51">
        <v>152</v>
      </c>
      <c r="G190" s="51">
        <v>57</v>
      </c>
      <c r="H190" s="51">
        <f t="shared" ref="H190" si="26">G190-C190</f>
        <v>-32</v>
      </c>
      <c r="I190" s="52">
        <f t="shared" ref="I190" si="27">(G190-C190)/C190</f>
        <v>-0.3595505617977528</v>
      </c>
      <c r="J190" s="51">
        <f>G190-D190</f>
        <v>-33</v>
      </c>
      <c r="K190" s="52">
        <f>(G190-D190)/D190</f>
        <v>-0.36666666666666664</v>
      </c>
      <c r="L190" s="51">
        <f>G190-F190</f>
        <v>-95</v>
      </c>
      <c r="M190" s="52">
        <f>(G190-F190)/F190</f>
        <v>-0.625</v>
      </c>
    </row>
    <row r="191" spans="1:13" s="50" customFormat="1" x14ac:dyDescent="0.35">
      <c r="A191" s="61" t="s">
        <v>85</v>
      </c>
      <c r="B191" s="61" t="s">
        <v>67</v>
      </c>
      <c r="C191" s="51" t="s">
        <v>59</v>
      </c>
      <c r="D191" s="51" t="s">
        <v>59</v>
      </c>
      <c r="E191" s="51" t="s">
        <v>59</v>
      </c>
      <c r="F191" s="51" t="s">
        <v>59</v>
      </c>
      <c r="G191" s="51">
        <v>43</v>
      </c>
      <c r="H191" s="51"/>
      <c r="I191" s="52"/>
      <c r="J191" s="51"/>
      <c r="K191" s="52"/>
      <c r="L191" s="51"/>
      <c r="M191" s="52"/>
    </row>
    <row r="192" spans="1:13" s="50" customFormat="1" x14ac:dyDescent="0.35">
      <c r="A192" s="61" t="s">
        <v>82</v>
      </c>
      <c r="B192" s="61" t="s">
        <v>64</v>
      </c>
      <c r="C192" s="51" t="s">
        <v>59</v>
      </c>
      <c r="D192" s="51" t="s">
        <v>59</v>
      </c>
      <c r="E192" s="51" t="s">
        <v>59</v>
      </c>
      <c r="F192" s="51" t="s">
        <v>59</v>
      </c>
      <c r="G192" s="51">
        <v>37</v>
      </c>
      <c r="H192" s="51"/>
      <c r="I192" s="52"/>
      <c r="J192" s="51"/>
      <c r="K192" s="52"/>
      <c r="L192" s="51"/>
      <c r="M192" s="52"/>
    </row>
    <row r="194" spans="1:13" x14ac:dyDescent="0.35">
      <c r="A194" s="44" t="s">
        <v>95</v>
      </c>
    </row>
    <row r="195" spans="1:13" x14ac:dyDescent="0.35">
      <c r="A195" s="45" t="s">
        <v>100</v>
      </c>
    </row>
    <row r="196" spans="1:13" x14ac:dyDescent="0.35">
      <c r="A196" s="28"/>
      <c r="B196" s="29"/>
      <c r="C196" s="21" t="s">
        <v>53</v>
      </c>
      <c r="D196" s="21"/>
      <c r="E196" s="21"/>
      <c r="F196" s="21"/>
      <c r="G196" s="21"/>
      <c r="H196" s="19" t="s">
        <v>54</v>
      </c>
      <c r="I196" s="19"/>
      <c r="J196" s="19"/>
      <c r="K196" s="19"/>
      <c r="L196" s="19"/>
      <c r="M196" s="19"/>
    </row>
    <row r="197" spans="1:13" s="7" customFormat="1" x14ac:dyDescent="0.35">
      <c r="A197" s="30"/>
      <c r="B197" s="31"/>
      <c r="C197" s="14">
        <v>2019</v>
      </c>
      <c r="D197" s="15">
        <v>2020</v>
      </c>
      <c r="E197" s="16">
        <v>2023</v>
      </c>
      <c r="F197" s="17">
        <v>2024</v>
      </c>
      <c r="G197" s="18">
        <v>2025</v>
      </c>
      <c r="H197" s="19" t="s">
        <v>55</v>
      </c>
      <c r="I197" s="19"/>
      <c r="J197" s="20" t="s">
        <v>56</v>
      </c>
      <c r="K197" s="20"/>
      <c r="L197" s="19" t="s">
        <v>57</v>
      </c>
      <c r="M197" s="19"/>
    </row>
    <row r="198" spans="1:13" x14ac:dyDescent="0.35">
      <c r="A198" s="60" t="s">
        <v>31</v>
      </c>
      <c r="B198" s="60" t="s">
        <v>77</v>
      </c>
      <c r="C198" s="12">
        <v>22945</v>
      </c>
      <c r="D198" s="12">
        <v>13428</v>
      </c>
      <c r="E198" s="12">
        <v>25355</v>
      </c>
      <c r="F198" s="12">
        <v>17611</v>
      </c>
      <c r="G198" s="12">
        <v>17644</v>
      </c>
      <c r="H198" s="12">
        <f>G198-C198</f>
        <v>-5301</v>
      </c>
      <c r="I198" s="13">
        <f>(G198-C198)/C198</f>
        <v>-0.23103072564828939</v>
      </c>
      <c r="J198" s="12">
        <f>G198-D198</f>
        <v>4216</v>
      </c>
      <c r="K198" s="13">
        <f>(G198-D198)/D198</f>
        <v>0.31397080726839438</v>
      </c>
      <c r="L198" s="12">
        <f>G198-F198</f>
        <v>33</v>
      </c>
      <c r="M198" s="23">
        <f>(G198-F198)/F198</f>
        <v>1.8738288569643974E-3</v>
      </c>
    </row>
    <row r="199" spans="1:13" s="50" customFormat="1" x14ac:dyDescent="0.35">
      <c r="A199" s="61" t="s">
        <v>58</v>
      </c>
      <c r="B199" s="61" t="s">
        <v>58</v>
      </c>
      <c r="C199" s="51">
        <v>18543</v>
      </c>
      <c r="D199" s="51">
        <v>10939</v>
      </c>
      <c r="E199" s="51">
        <v>21081</v>
      </c>
      <c r="F199" s="51">
        <v>14053</v>
      </c>
      <c r="G199" s="51">
        <v>14675</v>
      </c>
      <c r="H199" s="51">
        <f>G199-C199</f>
        <v>-3868</v>
      </c>
      <c r="I199" s="52">
        <f>(G199-C199)/C199</f>
        <v>-0.20859623577630373</v>
      </c>
      <c r="J199" s="51">
        <f>G199-D199</f>
        <v>3736</v>
      </c>
      <c r="K199" s="52">
        <f>(G199-D199)/D199</f>
        <v>0.34153030441539445</v>
      </c>
      <c r="L199" s="51">
        <f>G199-F199</f>
        <v>622</v>
      </c>
      <c r="M199" s="52">
        <f>(G199-F199)/F199</f>
        <v>4.4261011883583577E-2</v>
      </c>
    </row>
    <row r="200" spans="1:13" s="50" customFormat="1" x14ac:dyDescent="0.35">
      <c r="A200" s="61" t="s">
        <v>89</v>
      </c>
      <c r="B200" s="61" t="s">
        <v>71</v>
      </c>
      <c r="C200" s="51">
        <v>1206</v>
      </c>
      <c r="D200" s="51">
        <v>841</v>
      </c>
      <c r="E200" s="51">
        <v>457</v>
      </c>
      <c r="F200" s="51">
        <v>690</v>
      </c>
      <c r="G200" s="51">
        <v>741</v>
      </c>
      <c r="H200" s="51">
        <f>G200-C200</f>
        <v>-465</v>
      </c>
      <c r="I200" s="52">
        <f>(G200-C200)/C200</f>
        <v>-0.38557213930348261</v>
      </c>
      <c r="J200" s="51">
        <f>G200-D200</f>
        <v>-100</v>
      </c>
      <c r="K200" s="52">
        <f>(G200-D200)/D200</f>
        <v>-0.11890606420927467</v>
      </c>
      <c r="L200" s="51">
        <f>G200-F200</f>
        <v>51</v>
      </c>
      <c r="M200" s="52">
        <f>(G200-F200)/F200</f>
        <v>7.3913043478260873E-2</v>
      </c>
    </row>
    <row r="201" spans="1:13" s="50" customFormat="1" x14ac:dyDescent="0.35">
      <c r="A201" s="61" t="s">
        <v>80</v>
      </c>
      <c r="B201" s="61" t="s">
        <v>62</v>
      </c>
      <c r="C201" s="51">
        <v>1002</v>
      </c>
      <c r="D201" s="51">
        <v>299</v>
      </c>
      <c r="E201" s="51">
        <v>1040</v>
      </c>
      <c r="F201" s="51">
        <v>490</v>
      </c>
      <c r="G201" s="51">
        <v>413</v>
      </c>
      <c r="H201" s="51">
        <f>G201-C201</f>
        <v>-589</v>
      </c>
      <c r="I201" s="52">
        <f>(G201-C201)/C201</f>
        <v>-0.58782435129740518</v>
      </c>
      <c r="J201" s="51">
        <f>G201-D201</f>
        <v>114</v>
      </c>
      <c r="K201" s="52">
        <f>(G201-D201)/D201</f>
        <v>0.38127090301003347</v>
      </c>
      <c r="L201" s="51">
        <f>G201-F201</f>
        <v>-77</v>
      </c>
      <c r="M201" s="52">
        <f>(G201-F201)/F201</f>
        <v>-0.15714285714285714</v>
      </c>
    </row>
    <row r="202" spans="1:13" s="50" customFormat="1" x14ac:dyDescent="0.35">
      <c r="A202" s="61" t="s">
        <v>90</v>
      </c>
      <c r="B202" s="61" t="s">
        <v>72</v>
      </c>
      <c r="C202" s="51">
        <v>473</v>
      </c>
      <c r="D202" s="51">
        <v>166</v>
      </c>
      <c r="E202" s="51">
        <v>229</v>
      </c>
      <c r="F202" s="51">
        <v>579</v>
      </c>
      <c r="G202" s="51">
        <v>374</v>
      </c>
      <c r="H202" s="51">
        <f>G202-C202</f>
        <v>-99</v>
      </c>
      <c r="I202" s="52">
        <f>(G202-C202)/C202</f>
        <v>-0.20930232558139536</v>
      </c>
      <c r="J202" s="51">
        <f>G202-D202</f>
        <v>208</v>
      </c>
      <c r="K202" s="52">
        <f>(G202-D202)/D202</f>
        <v>1.2530120481927711</v>
      </c>
      <c r="L202" s="51">
        <f>G202-F202</f>
        <v>-205</v>
      </c>
      <c r="M202" s="52">
        <f>(G202-F202)/F202</f>
        <v>-0.3540587219343696</v>
      </c>
    </row>
    <row r="203" spans="1:13" s="50" customFormat="1" x14ac:dyDescent="0.35">
      <c r="A203" s="61" t="s">
        <v>86</v>
      </c>
      <c r="B203" s="61" t="s">
        <v>68</v>
      </c>
      <c r="C203" s="51">
        <v>238</v>
      </c>
      <c r="D203" s="51">
        <v>297</v>
      </c>
      <c r="E203" s="51">
        <v>114</v>
      </c>
      <c r="F203" s="51">
        <v>520</v>
      </c>
      <c r="G203" s="51">
        <v>348</v>
      </c>
      <c r="H203" s="51">
        <f>G203-C203</f>
        <v>110</v>
      </c>
      <c r="I203" s="52">
        <f>(G203-C203)/C203</f>
        <v>0.46218487394957986</v>
      </c>
      <c r="J203" s="51">
        <f>G203-D203</f>
        <v>51</v>
      </c>
      <c r="K203" s="52">
        <f>(G203-D203)/D203</f>
        <v>0.17171717171717171</v>
      </c>
      <c r="L203" s="51">
        <f>G203-F203</f>
        <v>-172</v>
      </c>
      <c r="M203" s="52">
        <f>(G203-F203)/F203</f>
        <v>-0.33076923076923076</v>
      </c>
    </row>
    <row r="204" spans="1:13" s="50" customFormat="1" x14ac:dyDescent="0.35">
      <c r="A204" s="61" t="s">
        <v>75</v>
      </c>
      <c r="B204" s="61" t="s">
        <v>75</v>
      </c>
      <c r="C204" s="51" t="s">
        <v>59</v>
      </c>
      <c r="D204" s="51">
        <v>297</v>
      </c>
      <c r="E204" s="51">
        <v>114</v>
      </c>
      <c r="F204" s="51" t="s">
        <v>59</v>
      </c>
      <c r="G204" s="51" t="s">
        <v>59</v>
      </c>
      <c r="H204" s="51"/>
      <c r="I204" s="52"/>
      <c r="J204" s="51"/>
      <c r="K204" s="52"/>
      <c r="L204" s="51"/>
      <c r="M204" s="53"/>
    </row>
    <row r="205" spans="1:13" s="50" customFormat="1" x14ac:dyDescent="0.35">
      <c r="A205" s="61" t="s">
        <v>84</v>
      </c>
      <c r="B205" s="61" t="s">
        <v>66</v>
      </c>
      <c r="C205" s="51">
        <v>101</v>
      </c>
      <c r="D205" s="51">
        <v>235</v>
      </c>
      <c r="E205" s="51">
        <v>171</v>
      </c>
      <c r="F205" s="51">
        <v>233</v>
      </c>
      <c r="G205" s="51">
        <v>273</v>
      </c>
      <c r="H205" s="51">
        <f>G205-C205</f>
        <v>172</v>
      </c>
      <c r="I205" s="52">
        <f>(G205-C205)/C205</f>
        <v>1.7029702970297029</v>
      </c>
      <c r="J205" s="51">
        <f>G205-D205</f>
        <v>38</v>
      </c>
      <c r="K205" s="52">
        <f>(G205-D205)/D205</f>
        <v>0.16170212765957448</v>
      </c>
      <c r="L205" s="51">
        <f>G205-F205</f>
        <v>40</v>
      </c>
      <c r="M205" s="52">
        <f>(G205-F205)/F205</f>
        <v>0.17167381974248927</v>
      </c>
    </row>
    <row r="206" spans="1:13" s="50" customFormat="1" x14ac:dyDescent="0.35">
      <c r="A206" s="61" t="s">
        <v>88</v>
      </c>
      <c r="B206" s="61" t="s">
        <v>70</v>
      </c>
      <c r="C206" s="51">
        <v>196</v>
      </c>
      <c r="D206" s="51">
        <v>122</v>
      </c>
      <c r="E206" s="51">
        <v>146</v>
      </c>
      <c r="F206" s="51">
        <v>119</v>
      </c>
      <c r="G206" s="51">
        <v>259</v>
      </c>
      <c r="H206" s="51">
        <f>G206-C206</f>
        <v>63</v>
      </c>
      <c r="I206" s="52">
        <f>(G206-C206)/C206</f>
        <v>0.32142857142857145</v>
      </c>
      <c r="J206" s="51">
        <f>G206-D206</f>
        <v>137</v>
      </c>
      <c r="K206" s="52">
        <f>(G206-D206)/D206</f>
        <v>1.1229508196721312</v>
      </c>
      <c r="L206" s="51">
        <f>G206-F206</f>
        <v>140</v>
      </c>
      <c r="M206" s="52">
        <f>(G206-F206)/F206</f>
        <v>1.1764705882352942</v>
      </c>
    </row>
    <row r="207" spans="1:13" s="50" customFormat="1" x14ac:dyDescent="0.35">
      <c r="A207" s="61" t="s">
        <v>85</v>
      </c>
      <c r="B207" s="61" t="s">
        <v>67</v>
      </c>
      <c r="C207" s="51" t="s">
        <v>59</v>
      </c>
      <c r="D207" s="51" t="s">
        <v>59</v>
      </c>
      <c r="E207" s="51" t="s">
        <v>59</v>
      </c>
      <c r="F207" s="51" t="s">
        <v>59</v>
      </c>
      <c r="G207" s="51">
        <v>156</v>
      </c>
      <c r="H207" s="51"/>
      <c r="I207" s="52"/>
      <c r="J207" s="51"/>
      <c r="K207" s="52"/>
      <c r="L207" s="51"/>
      <c r="M207" s="52"/>
    </row>
    <row r="208" spans="1:13" s="50" customFormat="1" x14ac:dyDescent="0.35">
      <c r="A208" s="61" t="s">
        <v>94</v>
      </c>
      <c r="B208" s="61" t="s">
        <v>60</v>
      </c>
      <c r="C208" s="51">
        <v>271</v>
      </c>
      <c r="D208" s="51">
        <v>189</v>
      </c>
      <c r="E208" s="51">
        <v>126</v>
      </c>
      <c r="F208" s="51">
        <v>114</v>
      </c>
      <c r="G208" s="51">
        <v>135</v>
      </c>
      <c r="H208" s="51">
        <f>G208-C208</f>
        <v>-136</v>
      </c>
      <c r="I208" s="52">
        <f>(G208-C208)/C208</f>
        <v>-0.50184501845018448</v>
      </c>
      <c r="J208" s="51">
        <f>G208-D208</f>
        <v>-54</v>
      </c>
      <c r="K208" s="52">
        <f>(G208-D208)/D208</f>
        <v>-0.2857142857142857</v>
      </c>
      <c r="L208" s="51">
        <f>G208-F208</f>
        <v>21</v>
      </c>
      <c r="M208" s="52">
        <f>(G208-F208)/F208</f>
        <v>0.18421052631578946</v>
      </c>
    </row>
    <row r="209" spans="1:13" s="50" customFormat="1" x14ac:dyDescent="0.35">
      <c r="A209" s="61" t="s">
        <v>92</v>
      </c>
      <c r="B209" s="61" t="s">
        <v>74</v>
      </c>
      <c r="C209" s="51">
        <v>53</v>
      </c>
      <c r="D209" s="51">
        <v>61</v>
      </c>
      <c r="E209" s="51" t="s">
        <v>59</v>
      </c>
      <c r="F209" s="51" t="s">
        <v>59</v>
      </c>
      <c r="G209" s="51">
        <v>82</v>
      </c>
      <c r="H209" s="51">
        <f>G209-C209</f>
        <v>29</v>
      </c>
      <c r="I209" s="52">
        <f>(G209-C209)/C209</f>
        <v>0.54716981132075471</v>
      </c>
      <c r="J209" s="51">
        <f>G209-D209</f>
        <v>21</v>
      </c>
      <c r="K209" s="52">
        <f>(G209-D209)/D209</f>
        <v>0.34426229508196721</v>
      </c>
      <c r="L209" s="51"/>
      <c r="M209" s="52"/>
    </row>
    <row r="210" spans="1:13" s="50" customFormat="1" x14ac:dyDescent="0.35">
      <c r="A210" s="61" t="s">
        <v>83</v>
      </c>
      <c r="B210" s="61" t="s">
        <v>65</v>
      </c>
      <c r="C210" s="51" t="s">
        <v>59</v>
      </c>
      <c r="D210" s="51" t="s">
        <v>59</v>
      </c>
      <c r="E210" s="51" t="s">
        <v>59</v>
      </c>
      <c r="F210" s="51">
        <v>37</v>
      </c>
      <c r="G210" s="51">
        <v>66</v>
      </c>
      <c r="H210" s="51"/>
      <c r="I210" s="52"/>
      <c r="J210" s="51"/>
      <c r="K210" s="52"/>
      <c r="L210" s="51"/>
      <c r="M210" s="52"/>
    </row>
    <row r="211" spans="1:13" s="50" customFormat="1" x14ac:dyDescent="0.35">
      <c r="A211" s="61" t="s">
        <v>91</v>
      </c>
      <c r="B211" s="61" t="s">
        <v>73</v>
      </c>
      <c r="C211" s="51">
        <v>99</v>
      </c>
      <c r="D211" s="51">
        <v>72</v>
      </c>
      <c r="E211" s="51">
        <v>113</v>
      </c>
      <c r="F211" s="51">
        <v>60</v>
      </c>
      <c r="G211" s="51" t="s">
        <v>59</v>
      </c>
      <c r="H211" s="51"/>
      <c r="I211" s="52"/>
      <c r="J211" s="51"/>
      <c r="K211" s="52"/>
      <c r="L211" s="51"/>
      <c r="M211" s="53"/>
    </row>
    <row r="213" spans="1:13" x14ac:dyDescent="0.35">
      <c r="A213" s="44" t="s">
        <v>95</v>
      </c>
    </row>
    <row r="214" spans="1:13" x14ac:dyDescent="0.35">
      <c r="A214" s="45" t="s">
        <v>99</v>
      </c>
    </row>
    <row r="215" spans="1:13" x14ac:dyDescent="0.35">
      <c r="A215" s="28"/>
      <c r="B215" s="29"/>
      <c r="C215" s="21" t="s">
        <v>53</v>
      </c>
      <c r="D215" s="21"/>
      <c r="E215" s="21"/>
      <c r="F215" s="21"/>
      <c r="G215" s="21"/>
      <c r="H215" s="19" t="s">
        <v>54</v>
      </c>
      <c r="I215" s="19"/>
      <c r="J215" s="19"/>
      <c r="K215" s="19"/>
      <c r="L215" s="19"/>
      <c r="M215" s="19"/>
    </row>
    <row r="216" spans="1:13" s="7" customFormat="1" x14ac:dyDescent="0.35">
      <c r="A216" s="30"/>
      <c r="B216" s="31"/>
      <c r="C216" s="14">
        <v>2019</v>
      </c>
      <c r="D216" s="15">
        <v>2020</v>
      </c>
      <c r="E216" s="16">
        <v>2023</v>
      </c>
      <c r="F216" s="17">
        <v>2024</v>
      </c>
      <c r="G216" s="18">
        <v>2025</v>
      </c>
      <c r="H216" s="19" t="s">
        <v>55</v>
      </c>
      <c r="I216" s="19"/>
      <c r="J216" s="20" t="s">
        <v>56</v>
      </c>
      <c r="K216" s="20"/>
      <c r="L216" s="19" t="s">
        <v>57</v>
      </c>
      <c r="M216" s="19"/>
    </row>
    <row r="217" spans="1:13" x14ac:dyDescent="0.35">
      <c r="A217" s="60" t="s">
        <v>31</v>
      </c>
      <c r="B217" s="60" t="s">
        <v>77</v>
      </c>
      <c r="C217" s="12">
        <v>15676</v>
      </c>
      <c r="D217" s="12">
        <v>17128</v>
      </c>
      <c r="E217" s="12">
        <v>11412</v>
      </c>
      <c r="F217" s="12">
        <v>10017</v>
      </c>
      <c r="G217" s="12">
        <v>11990</v>
      </c>
      <c r="H217" s="12">
        <f>G217-C217</f>
        <v>-3686</v>
      </c>
      <c r="I217" s="13">
        <f>(G217-C217)/C217</f>
        <v>-0.23513651441694311</v>
      </c>
      <c r="J217" s="12">
        <f>G217-D217</f>
        <v>-5138</v>
      </c>
      <c r="K217" s="13">
        <f>(G217-D217)/D217</f>
        <v>-0.2999766464269033</v>
      </c>
      <c r="L217" s="12">
        <f>G217-F217</f>
        <v>1973</v>
      </c>
      <c r="M217" s="13">
        <f>(G217-F217)/F217</f>
        <v>0.19696515922931018</v>
      </c>
    </row>
    <row r="218" spans="1:13" s="50" customFormat="1" x14ac:dyDescent="0.35">
      <c r="A218" s="61" t="s">
        <v>93</v>
      </c>
      <c r="B218" s="61" t="s">
        <v>78</v>
      </c>
      <c r="C218" s="51">
        <v>9150</v>
      </c>
      <c r="D218" s="51">
        <v>9900</v>
      </c>
      <c r="E218" s="51">
        <v>7518</v>
      </c>
      <c r="F218" s="51">
        <v>6489</v>
      </c>
      <c r="G218" s="51">
        <v>8672</v>
      </c>
      <c r="H218" s="51">
        <f>G218-C218</f>
        <v>-478</v>
      </c>
      <c r="I218" s="52">
        <f>(G218-C218)/C218</f>
        <v>-5.2240437158469946E-2</v>
      </c>
      <c r="J218" s="51">
        <f>G218-D218</f>
        <v>-1228</v>
      </c>
      <c r="K218" s="52">
        <f>(G218-D218)/D218</f>
        <v>-0.12404040404040403</v>
      </c>
      <c r="L218" s="51">
        <f>G218-F218</f>
        <v>2183</v>
      </c>
      <c r="M218" s="56">
        <f>(G218-F218)/F218</f>
        <v>0.33641547233780245</v>
      </c>
    </row>
    <row r="219" spans="1:13" s="50" customFormat="1" x14ac:dyDescent="0.35">
      <c r="A219" s="61" t="s">
        <v>58</v>
      </c>
      <c r="B219" s="61" t="s">
        <v>58</v>
      </c>
      <c r="C219" s="51">
        <v>8862</v>
      </c>
      <c r="D219" s="51">
        <v>9743</v>
      </c>
      <c r="E219" s="51" t="s">
        <v>59</v>
      </c>
      <c r="F219" s="51" t="s">
        <v>59</v>
      </c>
      <c r="G219" s="51">
        <v>8589</v>
      </c>
      <c r="H219" s="51">
        <f>G219-C219</f>
        <v>-273</v>
      </c>
      <c r="I219" s="52">
        <f>(G219-C219)/C219</f>
        <v>-3.0805687203791468E-2</v>
      </c>
      <c r="J219" s="51">
        <f>G219-D219</f>
        <v>-1154</v>
      </c>
      <c r="K219" s="52">
        <f>(G219-D219)/D219</f>
        <v>-0.11844401108488145</v>
      </c>
      <c r="L219" s="51"/>
      <c r="M219" s="52"/>
    </row>
    <row r="220" spans="1:13" s="50" customFormat="1" x14ac:dyDescent="0.35">
      <c r="A220" s="61" t="s">
        <v>86</v>
      </c>
      <c r="B220" s="61" t="s">
        <v>68</v>
      </c>
      <c r="C220" s="51">
        <v>4807</v>
      </c>
      <c r="D220" s="51">
        <v>5742</v>
      </c>
      <c r="E220" s="51">
        <v>3017</v>
      </c>
      <c r="F220" s="51">
        <v>2094</v>
      </c>
      <c r="G220" s="51">
        <v>2457</v>
      </c>
      <c r="H220" s="51">
        <f>G220-C220</f>
        <v>-2350</v>
      </c>
      <c r="I220" s="52">
        <f>(G220-C220)/C220</f>
        <v>-0.48887039733721654</v>
      </c>
      <c r="J220" s="51">
        <f>G220-D220</f>
        <v>-3285</v>
      </c>
      <c r="K220" s="52">
        <f>(G220-D220)/D220</f>
        <v>-0.57210031347962387</v>
      </c>
      <c r="L220" s="51">
        <f>G220-F220</f>
        <v>363</v>
      </c>
      <c r="M220" s="52">
        <f>(G220-F220)/F220</f>
        <v>0.17335243553008595</v>
      </c>
    </row>
    <row r="221" spans="1:13" s="50" customFormat="1" x14ac:dyDescent="0.35">
      <c r="A221" s="61" t="s">
        <v>89</v>
      </c>
      <c r="B221" s="61" t="s">
        <v>71</v>
      </c>
      <c r="C221" s="51">
        <v>903</v>
      </c>
      <c r="D221" s="51">
        <v>699</v>
      </c>
      <c r="E221" s="51">
        <v>448</v>
      </c>
      <c r="F221" s="51">
        <v>379</v>
      </c>
      <c r="G221" s="51">
        <v>418</v>
      </c>
      <c r="H221" s="51">
        <f>G221-C221</f>
        <v>-485</v>
      </c>
      <c r="I221" s="52">
        <f>(G221-C221)/C221</f>
        <v>-0.53709856035437431</v>
      </c>
      <c r="J221" s="51">
        <f>G221-D221</f>
        <v>-281</v>
      </c>
      <c r="K221" s="52">
        <f>(G221-D221)/D221</f>
        <v>-0.40200286123032902</v>
      </c>
      <c r="L221" s="51">
        <f>G221-F221</f>
        <v>39</v>
      </c>
      <c r="M221" s="52">
        <f>(G221-F221)/F221</f>
        <v>0.10290237467018469</v>
      </c>
    </row>
    <row r="222" spans="1:13" s="50" customFormat="1" x14ac:dyDescent="0.35">
      <c r="A222" s="61" t="s">
        <v>80</v>
      </c>
      <c r="B222" s="61" t="s">
        <v>62</v>
      </c>
      <c r="C222" s="51">
        <v>163</v>
      </c>
      <c r="D222" s="51">
        <v>154</v>
      </c>
      <c r="E222" s="51">
        <v>108</v>
      </c>
      <c r="F222" s="51">
        <v>246</v>
      </c>
      <c r="G222" s="51">
        <v>150</v>
      </c>
      <c r="H222" s="51">
        <f>G222-C222</f>
        <v>-13</v>
      </c>
      <c r="I222" s="52">
        <f>(G222-C222)/C222</f>
        <v>-7.9754601226993863E-2</v>
      </c>
      <c r="J222" s="51">
        <f>G222-D222</f>
        <v>-4</v>
      </c>
      <c r="K222" s="52">
        <f>(G222-D222)/D222</f>
        <v>-2.5974025974025976E-2</v>
      </c>
      <c r="L222" s="51">
        <f>G222-F222</f>
        <v>-96</v>
      </c>
      <c r="M222" s="52">
        <f>(G222-F222)/F222</f>
        <v>-0.3902439024390244</v>
      </c>
    </row>
    <row r="223" spans="1:13" s="50" customFormat="1" x14ac:dyDescent="0.35">
      <c r="A223" s="61" t="s">
        <v>94</v>
      </c>
      <c r="B223" s="61" t="s">
        <v>60</v>
      </c>
      <c r="C223" s="51">
        <v>288</v>
      </c>
      <c r="D223" s="51">
        <v>157</v>
      </c>
      <c r="E223" s="51" t="s">
        <v>59</v>
      </c>
      <c r="F223" s="51" t="s">
        <v>59</v>
      </c>
      <c r="G223" s="51">
        <v>83</v>
      </c>
      <c r="H223" s="51">
        <f>G223-C223</f>
        <v>-205</v>
      </c>
      <c r="I223" s="52">
        <f>(G223-C223)/C223</f>
        <v>-0.71180555555555558</v>
      </c>
      <c r="J223" s="51">
        <f>G223-D223</f>
        <v>-74</v>
      </c>
      <c r="K223" s="52">
        <f>(G223-D223)/D223</f>
        <v>-0.4713375796178344</v>
      </c>
      <c r="L223" s="51"/>
      <c r="M223" s="52"/>
    </row>
    <row r="224" spans="1:13" s="50" customFormat="1" x14ac:dyDescent="0.35">
      <c r="A224" s="61" t="s">
        <v>91</v>
      </c>
      <c r="B224" s="61" t="s">
        <v>73</v>
      </c>
      <c r="C224" s="51">
        <v>125</v>
      </c>
      <c r="D224" s="51" t="s">
        <v>59</v>
      </c>
      <c r="E224" s="51">
        <v>74</v>
      </c>
      <c r="F224" s="51">
        <v>38</v>
      </c>
      <c r="G224" s="51">
        <v>55</v>
      </c>
      <c r="H224" s="51">
        <f>G224-C224</f>
        <v>-70</v>
      </c>
      <c r="I224" s="52">
        <f>(G224-C224)/C224</f>
        <v>-0.56000000000000005</v>
      </c>
      <c r="J224" s="51"/>
      <c r="K224" s="52"/>
      <c r="L224" s="51">
        <f>G224-F224</f>
        <v>17</v>
      </c>
      <c r="M224" s="56">
        <f>(G224-F224)/F224</f>
        <v>0.44736842105263158</v>
      </c>
    </row>
    <row r="225" spans="1:13" s="50" customFormat="1" x14ac:dyDescent="0.35">
      <c r="A225" s="61" t="s">
        <v>88</v>
      </c>
      <c r="B225" s="61" t="s">
        <v>70</v>
      </c>
      <c r="C225" s="51">
        <v>74</v>
      </c>
      <c r="D225" s="51">
        <v>64</v>
      </c>
      <c r="E225" s="51">
        <v>68</v>
      </c>
      <c r="F225" s="51">
        <v>78</v>
      </c>
      <c r="G225" s="51">
        <v>50</v>
      </c>
      <c r="H225" s="51">
        <f>G225-C225</f>
        <v>-24</v>
      </c>
      <c r="I225" s="52">
        <f>(G225-C225)/C225</f>
        <v>-0.32432432432432434</v>
      </c>
      <c r="J225" s="51">
        <f>G225-D225</f>
        <v>-14</v>
      </c>
      <c r="K225" s="52">
        <f>(G225-D225)/D225</f>
        <v>-0.21875</v>
      </c>
      <c r="L225" s="51">
        <f>G225-F225</f>
        <v>-28</v>
      </c>
      <c r="M225" s="52">
        <f>(G225-F225)/F225</f>
        <v>-0.35897435897435898</v>
      </c>
    </row>
    <row r="226" spans="1:13" s="50" customFormat="1" x14ac:dyDescent="0.35">
      <c r="A226" s="61" t="s">
        <v>90</v>
      </c>
      <c r="B226" s="61" t="s">
        <v>72</v>
      </c>
      <c r="C226" s="51">
        <v>153</v>
      </c>
      <c r="D226" s="51" t="s">
        <v>59</v>
      </c>
      <c r="E226" s="51" t="s">
        <v>59</v>
      </c>
      <c r="F226" s="51" t="s">
        <v>59</v>
      </c>
      <c r="G226" s="51">
        <v>45</v>
      </c>
      <c r="H226" s="51">
        <f>G226-C226</f>
        <v>-108</v>
      </c>
      <c r="I226" s="52">
        <f>(G226-C226)/C226</f>
        <v>-0.70588235294117652</v>
      </c>
      <c r="J226" s="51"/>
      <c r="K226" s="52"/>
      <c r="L226" s="51"/>
      <c r="M226" s="52"/>
    </row>
    <row r="227" spans="1:13" s="50" customFormat="1" x14ac:dyDescent="0.35">
      <c r="A227" s="61" t="s">
        <v>83</v>
      </c>
      <c r="B227" s="61" t="s">
        <v>65</v>
      </c>
      <c r="C227" s="51">
        <v>104</v>
      </c>
      <c r="D227" s="51">
        <v>135</v>
      </c>
      <c r="E227" s="51" t="s">
        <v>59</v>
      </c>
      <c r="F227" s="51" t="s">
        <v>59</v>
      </c>
      <c r="G227" s="51">
        <v>26</v>
      </c>
      <c r="H227" s="51">
        <f>G227-C227</f>
        <v>-78</v>
      </c>
      <c r="I227" s="52">
        <f>(G227-C227)/C227</f>
        <v>-0.75</v>
      </c>
      <c r="J227" s="51">
        <f>G227-D227</f>
        <v>-109</v>
      </c>
      <c r="K227" s="52">
        <f>(G227-D227)/D227</f>
        <v>-0.80740740740740746</v>
      </c>
      <c r="L227" s="51"/>
      <c r="M227" s="52"/>
    </row>
    <row r="228" spans="1:13" s="50" customFormat="1" x14ac:dyDescent="0.35">
      <c r="A228" s="61" t="s">
        <v>87</v>
      </c>
      <c r="B228" s="61" t="s">
        <v>69</v>
      </c>
      <c r="C228" s="51" t="s">
        <v>59</v>
      </c>
      <c r="D228" s="51">
        <v>0</v>
      </c>
      <c r="E228" s="51">
        <v>0</v>
      </c>
      <c r="F228" s="51">
        <v>0</v>
      </c>
      <c r="G228" s="51">
        <v>0</v>
      </c>
      <c r="H228" s="51"/>
      <c r="I228" s="52"/>
      <c r="J228" s="51"/>
      <c r="K228" s="52"/>
      <c r="L228" s="51"/>
      <c r="M228" s="52"/>
    </row>
    <row r="229" spans="1:13" x14ac:dyDescent="0.35">
      <c r="H229" s="57"/>
      <c r="I229" s="58"/>
    </row>
    <row r="230" spans="1:13" x14ac:dyDescent="0.35">
      <c r="A230" s="44" t="s">
        <v>95</v>
      </c>
    </row>
    <row r="231" spans="1:13" x14ac:dyDescent="0.35">
      <c r="A231" s="45" t="s">
        <v>98</v>
      </c>
    </row>
    <row r="232" spans="1:13" x14ac:dyDescent="0.35">
      <c r="A232" s="28"/>
      <c r="B232" s="29"/>
      <c r="C232" s="21" t="s">
        <v>53</v>
      </c>
      <c r="D232" s="21"/>
      <c r="E232" s="21"/>
      <c r="F232" s="21"/>
      <c r="G232" s="21"/>
      <c r="H232" s="19" t="s">
        <v>54</v>
      </c>
      <c r="I232" s="19"/>
      <c r="J232" s="19"/>
      <c r="K232" s="19"/>
      <c r="L232" s="19"/>
      <c r="M232" s="19"/>
    </row>
    <row r="233" spans="1:13" s="7" customFormat="1" x14ac:dyDescent="0.35">
      <c r="A233" s="30"/>
      <c r="B233" s="31"/>
      <c r="C233" s="14">
        <v>2019</v>
      </c>
      <c r="D233" s="15">
        <v>2020</v>
      </c>
      <c r="E233" s="16">
        <v>2023</v>
      </c>
      <c r="F233" s="17">
        <v>2024</v>
      </c>
      <c r="G233" s="18">
        <v>2025</v>
      </c>
      <c r="H233" s="19" t="s">
        <v>55</v>
      </c>
      <c r="I233" s="19"/>
      <c r="J233" s="20" t="s">
        <v>56</v>
      </c>
      <c r="K233" s="20"/>
      <c r="L233" s="19" t="s">
        <v>57</v>
      </c>
      <c r="M233" s="19"/>
    </row>
    <row r="234" spans="1:13" x14ac:dyDescent="0.35">
      <c r="A234" s="60" t="s">
        <v>31</v>
      </c>
      <c r="B234" s="60" t="s">
        <v>77</v>
      </c>
      <c r="C234" s="12">
        <v>18631</v>
      </c>
      <c r="D234" s="12">
        <v>15851</v>
      </c>
      <c r="E234" s="12">
        <v>15299</v>
      </c>
      <c r="F234" s="12">
        <v>18328</v>
      </c>
      <c r="G234" s="12">
        <v>19802</v>
      </c>
      <c r="H234" s="12">
        <f>G234-C234</f>
        <v>1171</v>
      </c>
      <c r="I234" s="13">
        <f>(G234-C234)/C234</f>
        <v>6.2852235521442756E-2</v>
      </c>
      <c r="J234" s="12">
        <f>G234-D234</f>
        <v>3951</v>
      </c>
      <c r="K234" s="13">
        <f>(G234-D234)/D234</f>
        <v>0.24925872184720207</v>
      </c>
      <c r="L234" s="12">
        <f>G234-F234</f>
        <v>1474</v>
      </c>
      <c r="M234" s="13">
        <f>(G234-F234)/F234</f>
        <v>8.0423395896988215E-2</v>
      </c>
    </row>
    <row r="235" spans="1:13" x14ac:dyDescent="0.35">
      <c r="A235" s="61" t="s">
        <v>93</v>
      </c>
      <c r="B235" s="61" t="s">
        <v>78</v>
      </c>
      <c r="C235" s="12">
        <v>17291</v>
      </c>
      <c r="D235" s="12">
        <v>14578</v>
      </c>
      <c r="E235" s="12">
        <v>13747</v>
      </c>
      <c r="F235" s="12">
        <v>16079</v>
      </c>
      <c r="G235" s="12">
        <v>17783</v>
      </c>
      <c r="H235" s="51">
        <f>G235-C235</f>
        <v>492</v>
      </c>
      <c r="I235" s="52">
        <f>(G235-C235)/C235</f>
        <v>2.8454109074084785E-2</v>
      </c>
      <c r="J235" s="12">
        <f>G235-D235</f>
        <v>3205</v>
      </c>
      <c r="K235" s="13">
        <f>(G235-D235)/D235</f>
        <v>0.21985183152695842</v>
      </c>
      <c r="L235" s="12">
        <f>G235-F235</f>
        <v>1704</v>
      </c>
      <c r="M235" s="59">
        <f>(G235-F235)/F235</f>
        <v>0.10597673984700541</v>
      </c>
    </row>
    <row r="236" spans="1:13" x14ac:dyDescent="0.35">
      <c r="A236" s="61" t="s">
        <v>58</v>
      </c>
      <c r="B236" s="61" t="s">
        <v>58</v>
      </c>
      <c r="C236" s="47">
        <v>16935</v>
      </c>
      <c r="D236" s="47">
        <v>14427</v>
      </c>
      <c r="E236" s="47" t="s">
        <v>59</v>
      </c>
      <c r="F236" s="47">
        <v>15996</v>
      </c>
      <c r="G236" s="47">
        <v>17682</v>
      </c>
      <c r="H236" s="51">
        <f>G236-C236</f>
        <v>747</v>
      </c>
      <c r="I236" s="52">
        <f>(G236-C236)/C236</f>
        <v>4.4109831709477416E-2</v>
      </c>
      <c r="J236" s="47">
        <f>G236-D236</f>
        <v>3255</v>
      </c>
      <c r="K236" s="48">
        <f>(G236-D236)/D236</f>
        <v>0.22561863173216884</v>
      </c>
      <c r="L236" s="47">
        <f>G236-F236</f>
        <v>1686</v>
      </c>
      <c r="M236" s="48">
        <f>(G236-F236)/F236</f>
        <v>0.1054013503375844</v>
      </c>
    </row>
    <row r="237" spans="1:13" x14ac:dyDescent="0.35">
      <c r="A237" s="61" t="s">
        <v>89</v>
      </c>
      <c r="B237" s="61" t="s">
        <v>71</v>
      </c>
      <c r="C237" s="12">
        <v>700</v>
      </c>
      <c r="D237" s="12">
        <v>813</v>
      </c>
      <c r="E237" s="12">
        <v>688</v>
      </c>
      <c r="F237" s="12">
        <v>657</v>
      </c>
      <c r="G237" s="12">
        <v>708</v>
      </c>
      <c r="H237" s="51">
        <f>G237-C237</f>
        <v>8</v>
      </c>
      <c r="I237" s="52">
        <f>(G237-C237)/C237</f>
        <v>1.1428571428571429E-2</v>
      </c>
      <c r="J237" s="12">
        <f>G237-D237</f>
        <v>-105</v>
      </c>
      <c r="K237" s="13">
        <f>(G237-D237)/D237</f>
        <v>-0.12915129151291513</v>
      </c>
      <c r="L237" s="12">
        <f>G237-F237</f>
        <v>51</v>
      </c>
      <c r="M237" s="13">
        <f>(G237-F237)/F237</f>
        <v>7.7625570776255703E-2</v>
      </c>
    </row>
    <row r="238" spans="1:13" x14ac:dyDescent="0.35">
      <c r="A238" s="61" t="s">
        <v>84</v>
      </c>
      <c r="B238" s="61" t="s">
        <v>66</v>
      </c>
      <c r="C238" s="12" t="s">
        <v>59</v>
      </c>
      <c r="D238" s="12">
        <v>85</v>
      </c>
      <c r="E238" s="12">
        <v>248</v>
      </c>
      <c r="F238" s="12">
        <v>506</v>
      </c>
      <c r="G238" s="12">
        <v>666</v>
      </c>
      <c r="H238" s="51"/>
      <c r="I238" s="52"/>
      <c r="J238" s="12">
        <f>G238-D238</f>
        <v>581</v>
      </c>
      <c r="K238" s="13">
        <f>(G238-D238)/D238</f>
        <v>6.8352941176470585</v>
      </c>
      <c r="L238" s="12">
        <f>G238-F238</f>
        <v>160</v>
      </c>
      <c r="M238" s="13">
        <f>(G238-F238)/F238</f>
        <v>0.31620553359683795</v>
      </c>
    </row>
    <row r="239" spans="1:13" x14ac:dyDescent="0.35">
      <c r="A239" s="61" t="s">
        <v>86</v>
      </c>
      <c r="B239" s="61" t="s">
        <v>68</v>
      </c>
      <c r="C239" s="12">
        <v>110</v>
      </c>
      <c r="D239" s="12">
        <v>126</v>
      </c>
      <c r="E239" s="12">
        <v>144</v>
      </c>
      <c r="F239" s="12">
        <v>244</v>
      </c>
      <c r="G239" s="12">
        <v>174</v>
      </c>
      <c r="H239" s="51">
        <f>G239-C239</f>
        <v>64</v>
      </c>
      <c r="I239" s="52">
        <f>(G239-C239)/C239</f>
        <v>0.58181818181818179</v>
      </c>
      <c r="J239" s="12">
        <f>G239-D239</f>
        <v>48</v>
      </c>
      <c r="K239" s="13">
        <f>(G239-D239)/D239</f>
        <v>0.38095238095238093</v>
      </c>
      <c r="L239" s="12">
        <f>G239-F239</f>
        <v>-70</v>
      </c>
      <c r="M239" s="13">
        <f>(G239-F239)/F239</f>
        <v>-0.28688524590163933</v>
      </c>
    </row>
    <row r="240" spans="1:13" x14ac:dyDescent="0.35">
      <c r="A240" s="61" t="s">
        <v>75</v>
      </c>
      <c r="B240" s="61" t="s">
        <v>75</v>
      </c>
      <c r="C240" s="12">
        <v>110</v>
      </c>
      <c r="D240" s="12" t="s">
        <v>59</v>
      </c>
      <c r="E240" s="12" t="s">
        <v>59</v>
      </c>
      <c r="F240" s="12">
        <v>244</v>
      </c>
      <c r="G240" s="12" t="s">
        <v>59</v>
      </c>
      <c r="H240" s="51"/>
      <c r="I240" s="52"/>
      <c r="J240" s="12"/>
      <c r="K240" s="13"/>
      <c r="L240" s="12"/>
      <c r="M240" s="23"/>
    </row>
    <row r="241" spans="1:13" x14ac:dyDescent="0.35">
      <c r="A241" s="61" t="s">
        <v>80</v>
      </c>
      <c r="B241" s="61" t="s">
        <v>62</v>
      </c>
      <c r="C241" s="12">
        <v>234</v>
      </c>
      <c r="D241" s="12">
        <v>95</v>
      </c>
      <c r="E241" s="12">
        <v>137</v>
      </c>
      <c r="F241" s="12">
        <v>111</v>
      </c>
      <c r="G241" s="12">
        <v>105</v>
      </c>
      <c r="H241" s="51">
        <f>G241-C241</f>
        <v>-129</v>
      </c>
      <c r="I241" s="52">
        <f>(G241-C241)/C241</f>
        <v>-0.55128205128205132</v>
      </c>
      <c r="J241" s="12">
        <f>G241-D241</f>
        <v>10</v>
      </c>
      <c r="K241" s="13">
        <f>(G241-D241)/D241</f>
        <v>0.10526315789473684</v>
      </c>
      <c r="L241" s="12">
        <f>G241-F241</f>
        <v>-6</v>
      </c>
      <c r="M241" s="13">
        <f>(G241-F241)/F241</f>
        <v>-5.4054054054054057E-2</v>
      </c>
    </row>
    <row r="242" spans="1:13" x14ac:dyDescent="0.35">
      <c r="A242" s="61" t="s">
        <v>94</v>
      </c>
      <c r="B242" s="61" t="s">
        <v>60</v>
      </c>
      <c r="C242" s="12">
        <v>356</v>
      </c>
      <c r="D242" s="12">
        <v>151</v>
      </c>
      <c r="E242" s="12" t="s">
        <v>59</v>
      </c>
      <c r="F242" s="12">
        <v>83</v>
      </c>
      <c r="G242" s="12">
        <v>101</v>
      </c>
      <c r="H242" s="51">
        <f>G242-C242</f>
        <v>-255</v>
      </c>
      <c r="I242" s="52">
        <f>(G242-C242)/C242</f>
        <v>-0.7162921348314607</v>
      </c>
      <c r="J242" s="12">
        <f>G242-D242</f>
        <v>-50</v>
      </c>
      <c r="K242" s="13">
        <f>(G242-D242)/D242</f>
        <v>-0.33112582781456956</v>
      </c>
      <c r="L242" s="12">
        <f>G242-F242</f>
        <v>18</v>
      </c>
      <c r="M242" s="13">
        <f>(G242-F242)/F242</f>
        <v>0.21686746987951808</v>
      </c>
    </row>
    <row r="243" spans="1:13" x14ac:dyDescent="0.35">
      <c r="A243" s="61" t="s">
        <v>88</v>
      </c>
      <c r="B243" s="61" t="s">
        <v>70</v>
      </c>
      <c r="C243" s="12">
        <v>46</v>
      </c>
      <c r="D243" s="12">
        <v>47</v>
      </c>
      <c r="E243" s="12">
        <v>68</v>
      </c>
      <c r="F243" s="12">
        <v>65</v>
      </c>
      <c r="G243" s="12">
        <v>84</v>
      </c>
      <c r="H243" s="51">
        <f>G243-C243</f>
        <v>38</v>
      </c>
      <c r="I243" s="52">
        <f>(G243-C243)/C243</f>
        <v>0.82608695652173914</v>
      </c>
      <c r="J243" s="12">
        <f>G243-D243</f>
        <v>37</v>
      </c>
      <c r="K243" s="13">
        <f>(G243-D243)/D243</f>
        <v>0.78723404255319152</v>
      </c>
      <c r="L243" s="12">
        <f>G243-F243</f>
        <v>19</v>
      </c>
      <c r="M243" s="13">
        <f>(G243-F243)/F243</f>
        <v>0.29230769230769232</v>
      </c>
    </row>
    <row r="244" spans="1:13" x14ac:dyDescent="0.35">
      <c r="A244" s="61" t="s">
        <v>90</v>
      </c>
      <c r="B244" s="61" t="s">
        <v>72</v>
      </c>
      <c r="C244" s="12" t="s">
        <v>59</v>
      </c>
      <c r="D244" s="12">
        <v>24</v>
      </c>
      <c r="E244" s="12">
        <v>34</v>
      </c>
      <c r="F244" s="12" t="s">
        <v>59</v>
      </c>
      <c r="G244" s="12">
        <v>63</v>
      </c>
      <c r="H244" s="51"/>
      <c r="I244" s="52"/>
      <c r="J244" s="12">
        <f>G244-D244</f>
        <v>39</v>
      </c>
      <c r="K244" s="13">
        <f>(G244-D244)/D244</f>
        <v>1.625</v>
      </c>
      <c r="L244" s="12"/>
      <c r="M244" s="13"/>
    </row>
    <row r="245" spans="1:13" x14ac:dyDescent="0.35">
      <c r="A245" s="61" t="s">
        <v>91</v>
      </c>
      <c r="B245" s="61" t="s">
        <v>73</v>
      </c>
      <c r="C245" s="12">
        <v>20</v>
      </c>
      <c r="D245" s="12" t="s">
        <v>59</v>
      </c>
      <c r="E245" s="12">
        <v>51</v>
      </c>
      <c r="F245" s="12">
        <v>61</v>
      </c>
      <c r="G245" s="12" t="s">
        <v>59</v>
      </c>
      <c r="H245" s="51"/>
      <c r="I245" s="52"/>
      <c r="J245" s="12"/>
      <c r="K245" s="13"/>
      <c r="L245" s="12"/>
      <c r="M245" s="23"/>
    </row>
    <row r="246" spans="1:13" x14ac:dyDescent="0.35">
      <c r="A246" s="61" t="s">
        <v>83</v>
      </c>
      <c r="B246" s="61" t="s">
        <v>65</v>
      </c>
      <c r="C246" s="12" t="s">
        <v>59</v>
      </c>
      <c r="D246" s="12" t="s">
        <v>59</v>
      </c>
      <c r="E246" s="12" t="s">
        <v>59</v>
      </c>
      <c r="F246" s="12" t="s">
        <v>59</v>
      </c>
      <c r="G246" s="12">
        <v>49</v>
      </c>
      <c r="H246" s="51"/>
      <c r="I246" s="52"/>
      <c r="J246" s="12"/>
      <c r="K246" s="13"/>
      <c r="L246" s="12"/>
      <c r="M246" s="13"/>
    </row>
    <row r="247" spans="1:13" x14ac:dyDescent="0.35">
      <c r="A247" s="61" t="s">
        <v>79</v>
      </c>
      <c r="B247" s="61" t="s">
        <v>61</v>
      </c>
      <c r="C247" s="12" t="s">
        <v>59</v>
      </c>
      <c r="D247" s="12" t="s">
        <v>59</v>
      </c>
      <c r="E247" s="12">
        <v>0</v>
      </c>
      <c r="F247" s="12">
        <v>0</v>
      </c>
      <c r="G247" s="12">
        <v>0</v>
      </c>
      <c r="H247" s="51"/>
      <c r="I247" s="52"/>
      <c r="J247" s="12"/>
      <c r="K247" s="13"/>
      <c r="L247" s="12"/>
      <c r="M247" s="13"/>
    </row>
    <row r="248" spans="1:13" x14ac:dyDescent="0.35">
      <c r="A248" s="61" t="s">
        <v>81</v>
      </c>
      <c r="B248" s="61" t="s">
        <v>63</v>
      </c>
      <c r="C248" s="12" t="s">
        <v>59</v>
      </c>
      <c r="D248" s="12" t="s">
        <v>59</v>
      </c>
      <c r="E248" s="12" t="s">
        <v>59</v>
      </c>
      <c r="F248" s="12">
        <v>0</v>
      </c>
      <c r="G248" s="12">
        <v>0</v>
      </c>
      <c r="H248" s="51"/>
      <c r="I248" s="52"/>
      <c r="J248" s="12"/>
      <c r="K248" s="13"/>
      <c r="L248" s="12"/>
      <c r="M248" s="13"/>
    </row>
    <row r="249" spans="1:13" x14ac:dyDescent="0.35">
      <c r="A249" s="61" t="s">
        <v>87</v>
      </c>
      <c r="B249" s="61" t="s">
        <v>69</v>
      </c>
      <c r="C249" s="12" t="s">
        <v>59</v>
      </c>
      <c r="D249" s="12">
        <v>0</v>
      </c>
      <c r="E249" s="12">
        <v>0</v>
      </c>
      <c r="F249" s="12">
        <v>0</v>
      </c>
      <c r="G249" s="12">
        <v>0</v>
      </c>
      <c r="H249" s="51"/>
      <c r="I249" s="52"/>
      <c r="J249" s="12"/>
      <c r="K249" s="13"/>
      <c r="L249" s="12"/>
      <c r="M249" s="13"/>
    </row>
    <row r="251" spans="1:13" x14ac:dyDescent="0.35">
      <c r="A251" s="95" t="s">
        <v>115</v>
      </c>
    </row>
  </sheetData>
  <mergeCells count="55">
    <mergeCell ref="H233:I233"/>
    <mergeCell ref="J233:K233"/>
    <mergeCell ref="L233:M233"/>
    <mergeCell ref="C215:G215"/>
    <mergeCell ref="H215:M215"/>
    <mergeCell ref="H216:I216"/>
    <mergeCell ref="J216:K216"/>
    <mergeCell ref="L216:M216"/>
    <mergeCell ref="C232:G232"/>
    <mergeCell ref="H232:M232"/>
    <mergeCell ref="H176:I176"/>
    <mergeCell ref="J176:K176"/>
    <mergeCell ref="L176:M176"/>
    <mergeCell ref="C196:G196"/>
    <mergeCell ref="H196:M196"/>
    <mergeCell ref="H197:I197"/>
    <mergeCell ref="J197:K197"/>
    <mergeCell ref="L197:M197"/>
    <mergeCell ref="C154:G154"/>
    <mergeCell ref="H154:M154"/>
    <mergeCell ref="H155:I155"/>
    <mergeCell ref="J155:K155"/>
    <mergeCell ref="L155:M155"/>
    <mergeCell ref="C175:G175"/>
    <mergeCell ref="H175:M175"/>
    <mergeCell ref="H109:I109"/>
    <mergeCell ref="J109:K109"/>
    <mergeCell ref="L109:M109"/>
    <mergeCell ref="C132:G132"/>
    <mergeCell ref="H132:M132"/>
    <mergeCell ref="H133:I133"/>
    <mergeCell ref="J133:K133"/>
    <mergeCell ref="L133:M133"/>
    <mergeCell ref="C84:G84"/>
    <mergeCell ref="H84:M84"/>
    <mergeCell ref="H85:I85"/>
    <mergeCell ref="J85:K85"/>
    <mergeCell ref="L85:M85"/>
    <mergeCell ref="C108:G108"/>
    <mergeCell ref="H108:M108"/>
    <mergeCell ref="H32:I32"/>
    <mergeCell ref="J32:K32"/>
    <mergeCell ref="L32:M32"/>
    <mergeCell ref="C60:G60"/>
    <mergeCell ref="H60:M60"/>
    <mergeCell ref="H61:I61"/>
    <mergeCell ref="J61:K61"/>
    <mergeCell ref="L61:M61"/>
    <mergeCell ref="C3:G3"/>
    <mergeCell ref="H3:M3"/>
    <mergeCell ref="H4:I4"/>
    <mergeCell ref="J4:K4"/>
    <mergeCell ref="L4:M4"/>
    <mergeCell ref="C31:G31"/>
    <mergeCell ref="H31:M31"/>
  </mergeCells>
  <conditionalFormatting sqref="H250:M1048576 J234:M249 J217:M229 J134:M150 J33:M56 J5:M28 H1:M4 H29:M32 H230:M233 H57:M133 H152:M216">
    <cfRule type="cellIs" dxfId="11" priority="17" operator="lessThan">
      <formula>0</formula>
    </cfRule>
  </conditionalFormatting>
  <conditionalFormatting sqref="H31 H32:J32 L32">
    <cfRule type="cellIs" dxfId="10" priority="16" operator="lessThan">
      <formula>0</formula>
    </cfRule>
  </conditionalFormatting>
  <conditionalFormatting sqref="H60 H61:J61 L61">
    <cfRule type="cellIs" dxfId="9" priority="15" operator="lessThan">
      <formula>0</formula>
    </cfRule>
  </conditionalFormatting>
  <conditionalFormatting sqref="A83">
    <cfRule type="cellIs" dxfId="8" priority="14" operator="lessThan">
      <formula>0</formula>
    </cfRule>
  </conditionalFormatting>
  <conditionalFormatting sqref="H234:I249">
    <cfRule type="cellIs" dxfId="7" priority="11" operator="lessThan">
      <formula>0</formula>
    </cfRule>
  </conditionalFormatting>
  <conditionalFormatting sqref="H217:I229">
    <cfRule type="cellIs" dxfId="6" priority="10" operator="lessThan">
      <formula>0</formula>
    </cfRule>
  </conditionalFormatting>
  <conditionalFormatting sqref="H134:I150">
    <cfRule type="cellIs" dxfId="5" priority="6" operator="lessThan">
      <formula>0</formula>
    </cfRule>
  </conditionalFormatting>
  <conditionalFormatting sqref="H33:I56">
    <cfRule type="cellIs" dxfId="4" priority="2" operator="lessThan">
      <formula>0</formula>
    </cfRule>
  </conditionalFormatting>
  <conditionalFormatting sqref="H5:I28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A29F-D801-4DA7-85DF-0699EE7FB384}">
  <dimension ref="A1:Q127"/>
  <sheetViews>
    <sheetView zoomScale="80" zoomScaleNormal="80" workbookViewId="0">
      <selection activeCell="I6" sqref="I6"/>
    </sheetView>
  </sheetViews>
  <sheetFormatPr defaultRowHeight="14.5" x14ac:dyDescent="0.35"/>
  <cols>
    <col min="1" max="1" width="18.08984375" customWidth="1"/>
    <col min="6" max="8" width="10.08984375" customWidth="1"/>
    <col min="10" max="10" width="18.54296875" customWidth="1"/>
    <col min="15" max="17" width="10.36328125" customWidth="1"/>
  </cols>
  <sheetData>
    <row r="1" spans="1:17" x14ac:dyDescent="0.35">
      <c r="A1" s="43" t="s">
        <v>22</v>
      </c>
      <c r="J1" s="43" t="s">
        <v>22</v>
      </c>
    </row>
    <row r="2" spans="1:17" x14ac:dyDescent="0.35">
      <c r="A2" s="82" t="s">
        <v>107</v>
      </c>
      <c r="J2" s="82" t="s">
        <v>107</v>
      </c>
    </row>
    <row r="3" spans="1:17" s="27" customFormat="1" x14ac:dyDescent="0.35">
      <c r="A3" s="87"/>
      <c r="B3" s="83" t="s">
        <v>114</v>
      </c>
      <c r="C3" s="83"/>
      <c r="D3" s="83"/>
      <c r="E3" s="83"/>
      <c r="F3" s="90" t="s">
        <v>108</v>
      </c>
      <c r="G3" s="91"/>
      <c r="H3" s="92"/>
      <c r="J3" s="87"/>
      <c r="K3" s="90" t="s">
        <v>113</v>
      </c>
      <c r="L3" s="91"/>
      <c r="M3" s="91"/>
      <c r="N3" s="92"/>
      <c r="O3" s="90" t="s">
        <v>108</v>
      </c>
      <c r="P3" s="91"/>
      <c r="Q3" s="92"/>
    </row>
    <row r="4" spans="1:17" x14ac:dyDescent="0.35">
      <c r="A4" s="87"/>
      <c r="B4" s="94">
        <v>2019</v>
      </c>
      <c r="C4" s="15">
        <v>2020</v>
      </c>
      <c r="D4" s="17">
        <v>2024</v>
      </c>
      <c r="E4" s="18">
        <v>2025</v>
      </c>
      <c r="F4" s="93" t="s">
        <v>55</v>
      </c>
      <c r="G4" s="93" t="s">
        <v>56</v>
      </c>
      <c r="H4" s="93" t="s">
        <v>57</v>
      </c>
      <c r="J4" s="87"/>
      <c r="K4" s="94">
        <v>2019</v>
      </c>
      <c r="L4" s="15">
        <v>2020</v>
      </c>
      <c r="M4" s="17">
        <v>2024</v>
      </c>
      <c r="N4" s="18">
        <v>2025</v>
      </c>
      <c r="O4" s="93" t="s">
        <v>55</v>
      </c>
      <c r="P4" s="93" t="s">
        <v>56</v>
      </c>
      <c r="Q4" s="93" t="s">
        <v>57</v>
      </c>
    </row>
    <row r="5" spans="1:17" s="84" customFormat="1" x14ac:dyDescent="0.35">
      <c r="A5" s="61" t="s">
        <v>0</v>
      </c>
      <c r="B5" s="61">
        <v>46569</v>
      </c>
      <c r="C5" s="61">
        <v>47619</v>
      </c>
      <c r="D5" s="61">
        <v>46880</v>
      </c>
      <c r="E5" s="61">
        <v>48392</v>
      </c>
      <c r="F5" s="13">
        <f>(E5-B5)/B5</f>
        <v>3.9146213146084304E-2</v>
      </c>
      <c r="G5" s="13">
        <f>(E5-C5)/C5</f>
        <v>1.6233016233016234E-2</v>
      </c>
      <c r="H5" s="13">
        <f>(E5-D5)/D5</f>
        <v>3.2252559726962456E-2</v>
      </c>
      <c r="J5" s="61" t="s">
        <v>0</v>
      </c>
      <c r="K5" s="61">
        <v>45411</v>
      </c>
      <c r="L5" s="61">
        <v>46385</v>
      </c>
      <c r="M5" s="61">
        <v>47196</v>
      </c>
      <c r="N5" s="61">
        <v>48416</v>
      </c>
      <c r="O5" s="13">
        <f>(N5-K5)/K5</f>
        <v>6.617339411155887E-2</v>
      </c>
      <c r="P5" s="13">
        <f>(N5-L5)/L5</f>
        <v>4.3785706586180875E-2</v>
      </c>
      <c r="Q5" s="13">
        <f>(N5-M5)/M5</f>
        <v>2.5849648275277567E-2</v>
      </c>
    </row>
    <row r="6" spans="1:17" s="84" customFormat="1" x14ac:dyDescent="0.35">
      <c r="A6" s="61" t="s">
        <v>58</v>
      </c>
      <c r="B6" s="61">
        <v>16895</v>
      </c>
      <c r="C6" s="61">
        <v>16756</v>
      </c>
      <c r="D6" s="61">
        <v>18407</v>
      </c>
      <c r="E6" s="61">
        <v>19053</v>
      </c>
      <c r="F6" s="13">
        <f>(E6-B6)/B6</f>
        <v>0.1277300976620302</v>
      </c>
      <c r="G6" s="13">
        <f>(E6-C6)/C6</f>
        <v>0.13708522320362856</v>
      </c>
      <c r="H6" s="13">
        <f>(E6-D6)/D6</f>
        <v>3.5095344162546858E-2</v>
      </c>
      <c r="J6" s="61" t="s">
        <v>58</v>
      </c>
      <c r="K6" s="61">
        <v>16426</v>
      </c>
      <c r="L6" s="61">
        <v>16678</v>
      </c>
      <c r="M6" s="61">
        <v>18438</v>
      </c>
      <c r="N6" s="61">
        <v>19167</v>
      </c>
      <c r="O6" s="13">
        <f>(N6-K6)/K6</f>
        <v>0.16686959698039694</v>
      </c>
      <c r="P6" s="13">
        <f>(N6-L6)/L6</f>
        <v>0.14923851780789063</v>
      </c>
      <c r="Q6" s="13">
        <f>(N6-M6)/M6</f>
        <v>3.9537910836316303E-2</v>
      </c>
    </row>
    <row r="7" spans="1:17" s="84" customFormat="1" x14ac:dyDescent="0.35">
      <c r="A7" s="61" t="s">
        <v>68</v>
      </c>
      <c r="B7" s="61">
        <v>5764</v>
      </c>
      <c r="C7" s="61">
        <v>6484</v>
      </c>
      <c r="D7" s="61">
        <v>5447</v>
      </c>
      <c r="E7" s="61">
        <v>5658</v>
      </c>
      <c r="F7" s="13">
        <f>(E7-B7)/B7</f>
        <v>-1.839000693962526E-2</v>
      </c>
      <c r="G7" s="13">
        <f>(E7-C7)/C7</f>
        <v>-0.12739049969154842</v>
      </c>
      <c r="H7" s="13">
        <f>(E7-D7)/D7</f>
        <v>3.8736919405177164E-2</v>
      </c>
      <c r="J7" s="61" t="s">
        <v>68</v>
      </c>
      <c r="K7" s="61">
        <v>6120</v>
      </c>
      <c r="L7" s="61">
        <v>5952</v>
      </c>
      <c r="M7" s="61">
        <v>5575</v>
      </c>
      <c r="N7" s="61">
        <v>5452</v>
      </c>
      <c r="O7" s="13">
        <f>(N7-K7)/K7</f>
        <v>-0.10915032679738562</v>
      </c>
      <c r="P7" s="13">
        <f>(N7-L7)/L7</f>
        <v>-8.4005376344086016E-2</v>
      </c>
      <c r="Q7" s="13">
        <f>(N7-M7)/M7</f>
        <v>-2.2062780269058297E-2</v>
      </c>
    </row>
    <row r="8" spans="1:17" s="84" customFormat="1" x14ac:dyDescent="0.35">
      <c r="A8" s="61" t="s">
        <v>75</v>
      </c>
      <c r="B8" s="61">
        <v>4294</v>
      </c>
      <c r="C8" s="61">
        <v>4849</v>
      </c>
      <c r="D8" s="61">
        <v>4286</v>
      </c>
      <c r="E8" s="61">
        <v>4317</v>
      </c>
      <c r="F8" s="13">
        <f>(E8-B8)/B8</f>
        <v>5.3563111318118304E-3</v>
      </c>
      <c r="G8" s="13">
        <f>(E8-C8)/C8</f>
        <v>-0.10971334295731079</v>
      </c>
      <c r="H8" s="13">
        <f>(E8-D8)/D8</f>
        <v>7.2328511432571164E-3</v>
      </c>
      <c r="J8" s="61" t="s">
        <v>75</v>
      </c>
      <c r="K8" s="61">
        <v>4720</v>
      </c>
      <c r="L8" s="61">
        <v>4259</v>
      </c>
      <c r="M8" s="61">
        <v>4286</v>
      </c>
      <c r="N8" s="61">
        <v>4278</v>
      </c>
      <c r="O8" s="13">
        <f>(N8-K8)/K8</f>
        <v>-9.3644067796610164E-2</v>
      </c>
      <c r="P8" s="13">
        <f>(N8-L8)/L8</f>
        <v>4.4611411129373089E-3</v>
      </c>
      <c r="Q8" s="13">
        <f>(N8-M8)/M8</f>
        <v>-1.8665422305179655E-3</v>
      </c>
    </row>
    <row r="9" spans="1:17" s="84" customFormat="1" x14ac:dyDescent="0.35">
      <c r="A9" s="61" t="s">
        <v>109</v>
      </c>
      <c r="B9" s="61">
        <v>1470</v>
      </c>
      <c r="C9" s="61">
        <v>1635</v>
      </c>
      <c r="D9" s="61">
        <v>1161</v>
      </c>
      <c r="E9" s="61">
        <v>1341</v>
      </c>
      <c r="F9" s="13">
        <f>(E9-B9)/B9</f>
        <v>-8.7755102040816324E-2</v>
      </c>
      <c r="G9" s="13">
        <f>(E9-C9)/C9</f>
        <v>-0.1798165137614679</v>
      </c>
      <c r="H9" s="13">
        <f>(E9-D9)/D9</f>
        <v>0.15503875968992248</v>
      </c>
      <c r="J9" s="61" t="s">
        <v>109</v>
      </c>
      <c r="K9" s="61">
        <v>1400</v>
      </c>
      <c r="L9" s="61">
        <v>1693</v>
      </c>
      <c r="M9" s="61">
        <v>1289</v>
      </c>
      <c r="N9" s="61">
        <v>1174</v>
      </c>
      <c r="O9" s="13">
        <f>(N9-K9)/K9</f>
        <v>-0.16142857142857142</v>
      </c>
      <c r="P9" s="13">
        <f>(N9-L9)/L9</f>
        <v>-0.30655640874187834</v>
      </c>
      <c r="Q9" s="13">
        <f>(N9-M9)/M9</f>
        <v>-8.9216446858029486E-2</v>
      </c>
    </row>
    <row r="10" spans="1:17" s="84" customFormat="1" x14ac:dyDescent="0.35">
      <c r="A10" s="61" t="s">
        <v>71</v>
      </c>
      <c r="B10" s="61">
        <v>4033</v>
      </c>
      <c r="C10" s="61">
        <v>3689</v>
      </c>
      <c r="D10" s="61">
        <v>3203</v>
      </c>
      <c r="E10" s="61">
        <v>3812</v>
      </c>
      <c r="F10" s="13">
        <f>(E10-B10)/B10</f>
        <v>-5.4797917183238287E-2</v>
      </c>
      <c r="G10" s="13">
        <f>(E10-C10)/C10</f>
        <v>3.3342369205746812E-2</v>
      </c>
      <c r="H10" s="13">
        <f>(E10-D10)/D10</f>
        <v>0.1901342491414299</v>
      </c>
      <c r="J10" s="61" t="s">
        <v>71</v>
      </c>
      <c r="K10" s="61">
        <v>3718</v>
      </c>
      <c r="L10" s="61">
        <v>3657</v>
      </c>
      <c r="M10" s="61">
        <v>3291</v>
      </c>
      <c r="N10" s="61">
        <v>3765</v>
      </c>
      <c r="O10" s="13">
        <f>(N10-K10)/K10</f>
        <v>1.2641204948897257E-2</v>
      </c>
      <c r="P10" s="13">
        <f>(N10-L10)/L10</f>
        <v>2.9532403609515995E-2</v>
      </c>
      <c r="Q10" s="13">
        <f>(N10-M10)/M10</f>
        <v>0.14402917046490429</v>
      </c>
    </row>
    <row r="11" spans="1:17" s="84" customFormat="1" x14ac:dyDescent="0.35">
      <c r="A11" s="61" t="s">
        <v>76</v>
      </c>
      <c r="B11" s="61">
        <v>2784</v>
      </c>
      <c r="C11" s="61">
        <v>2696</v>
      </c>
      <c r="D11" s="61">
        <v>2194</v>
      </c>
      <c r="E11" s="61">
        <v>2847</v>
      </c>
      <c r="F11" s="13">
        <f>(E11-B11)/B11</f>
        <v>2.2629310344827586E-2</v>
      </c>
      <c r="G11" s="13">
        <f>(E11-C11)/C11</f>
        <v>5.6008902077151333E-2</v>
      </c>
      <c r="H11" s="13">
        <f>(E11-D11)/D11</f>
        <v>0.29762989972652687</v>
      </c>
      <c r="J11" s="61" t="s">
        <v>76</v>
      </c>
      <c r="K11" s="61">
        <v>2733</v>
      </c>
      <c r="L11" s="61">
        <v>2688</v>
      </c>
      <c r="M11" s="61">
        <v>2271</v>
      </c>
      <c r="N11" s="61">
        <v>2884</v>
      </c>
      <c r="O11" s="13">
        <f>(N11-K11)/K11</f>
        <v>5.5250640321990487E-2</v>
      </c>
      <c r="P11" s="13">
        <f>(N11-L11)/L11</f>
        <v>7.2916666666666671E-2</v>
      </c>
      <c r="Q11" s="13">
        <f>(N11-M11)/M11</f>
        <v>0.26992514310876264</v>
      </c>
    </row>
    <row r="12" spans="1:17" s="84" customFormat="1" x14ac:dyDescent="0.35">
      <c r="A12" s="61" t="s">
        <v>110</v>
      </c>
      <c r="B12" s="61">
        <v>1249</v>
      </c>
      <c r="C12" s="61">
        <v>993</v>
      </c>
      <c r="D12" s="61">
        <v>1009</v>
      </c>
      <c r="E12" s="61">
        <v>965</v>
      </c>
      <c r="F12" s="13">
        <f>(E12-B12)/B12</f>
        <v>-0.22738190552441953</v>
      </c>
      <c r="G12" s="13">
        <f>(E12-C12)/C12</f>
        <v>-2.8197381671701913E-2</v>
      </c>
      <c r="H12" s="13">
        <f>(E12-D12)/D12</f>
        <v>-4.3607532210109018E-2</v>
      </c>
      <c r="J12" s="61" t="s">
        <v>110</v>
      </c>
      <c r="K12" s="61">
        <v>985</v>
      </c>
      <c r="L12" s="61">
        <v>969</v>
      </c>
      <c r="M12" s="61">
        <v>1020</v>
      </c>
      <c r="N12" s="61">
        <v>881</v>
      </c>
      <c r="O12" s="13">
        <f>(N12-K12)/K12</f>
        <v>-0.10558375634517767</v>
      </c>
      <c r="P12" s="13">
        <f>(N12-L12)/L12</f>
        <v>-9.0815273477812181E-2</v>
      </c>
      <c r="Q12" s="13">
        <f>(N12-M12)/M12</f>
        <v>-0.13627450980392156</v>
      </c>
    </row>
    <row r="13" spans="1:17" s="84" customFormat="1" x14ac:dyDescent="0.35">
      <c r="A13" s="61" t="s">
        <v>70</v>
      </c>
      <c r="B13" s="61">
        <v>2507</v>
      </c>
      <c r="C13" s="61">
        <v>2878</v>
      </c>
      <c r="D13" s="61">
        <v>2642</v>
      </c>
      <c r="E13" s="61">
        <v>2609</v>
      </c>
      <c r="F13" s="13">
        <f>(E13-B13)/B13</f>
        <v>4.0686078978859196E-2</v>
      </c>
      <c r="G13" s="13">
        <f>(E13-C13)/C13</f>
        <v>-9.3467685892981239E-2</v>
      </c>
      <c r="H13" s="13">
        <f>(E13-D13)/D13</f>
        <v>-1.2490537471612415E-2</v>
      </c>
      <c r="J13" s="61" t="s">
        <v>70</v>
      </c>
      <c r="K13" s="61">
        <v>2370</v>
      </c>
      <c r="L13" s="61">
        <v>2720</v>
      </c>
      <c r="M13" s="61">
        <v>2534</v>
      </c>
      <c r="N13" s="61">
        <v>2886</v>
      </c>
      <c r="O13" s="13">
        <f>(N13-K13)/K13</f>
        <v>0.21772151898734177</v>
      </c>
      <c r="P13" s="13">
        <f>(N13-L13)/L13</f>
        <v>6.1029411764705881E-2</v>
      </c>
      <c r="Q13" s="13">
        <f>(N13-M13)/M13</f>
        <v>0.13891081294396213</v>
      </c>
    </row>
    <row r="14" spans="1:17" s="84" customFormat="1" x14ac:dyDescent="0.35">
      <c r="A14" s="61" t="s">
        <v>62</v>
      </c>
      <c r="B14" s="61">
        <v>2649</v>
      </c>
      <c r="C14" s="61">
        <v>2773</v>
      </c>
      <c r="D14" s="61">
        <v>3014</v>
      </c>
      <c r="E14" s="61">
        <v>2932</v>
      </c>
      <c r="F14" s="13">
        <f>(E14-B14)/B14</f>
        <v>0.1068327670819177</v>
      </c>
      <c r="G14" s="13">
        <f>(E14-C14)/C14</f>
        <v>5.7338622430580598E-2</v>
      </c>
      <c r="H14" s="13">
        <f>(E14-D14)/D14</f>
        <v>-2.7206370272063702E-2</v>
      </c>
      <c r="J14" s="61" t="s">
        <v>62</v>
      </c>
      <c r="K14" s="61">
        <v>2676</v>
      </c>
      <c r="L14" s="61">
        <v>2839</v>
      </c>
      <c r="M14" s="61">
        <v>3055</v>
      </c>
      <c r="N14" s="61">
        <v>2854</v>
      </c>
      <c r="O14" s="13">
        <f>(N14-K14)/K14</f>
        <v>6.6517189835575488E-2</v>
      </c>
      <c r="P14" s="13">
        <f>(N14-L14)/L14</f>
        <v>5.2835505459668895E-3</v>
      </c>
      <c r="Q14" s="13">
        <f>(N14-M14)/M14</f>
        <v>-6.5793780687397704E-2</v>
      </c>
    </row>
    <row r="15" spans="1:17" s="84" customFormat="1" x14ac:dyDescent="0.35">
      <c r="A15" s="61" t="s">
        <v>60</v>
      </c>
      <c r="B15" s="61">
        <v>2698</v>
      </c>
      <c r="C15" s="61">
        <v>2632</v>
      </c>
      <c r="D15" s="61">
        <v>2621</v>
      </c>
      <c r="E15" s="61">
        <v>2418</v>
      </c>
      <c r="F15" s="13">
        <f>(E15-B15)/B15</f>
        <v>-0.10378057820607858</v>
      </c>
      <c r="G15" s="13">
        <f>(E15-C15)/C15</f>
        <v>-8.1306990881458971E-2</v>
      </c>
      <c r="H15" s="13">
        <f>(E15-D15)/D15</f>
        <v>-7.7451354444868364E-2</v>
      </c>
      <c r="J15" s="61" t="s">
        <v>60</v>
      </c>
      <c r="K15" s="61">
        <v>2622</v>
      </c>
      <c r="L15" s="61">
        <v>2694</v>
      </c>
      <c r="M15" s="61">
        <v>2612</v>
      </c>
      <c r="N15" s="61">
        <v>2484</v>
      </c>
      <c r="O15" s="13">
        <f>(N15-K15)/K15</f>
        <v>-5.2631578947368418E-2</v>
      </c>
      <c r="P15" s="13">
        <f>(N15-L15)/L15</f>
        <v>-7.7951002227171495E-2</v>
      </c>
      <c r="Q15" s="13">
        <f>(N15-M15)/M15</f>
        <v>-4.9004594180704443E-2</v>
      </c>
    </row>
    <row r="16" spans="1:17" s="84" customFormat="1" x14ac:dyDescent="0.35">
      <c r="A16" s="61" t="s">
        <v>72</v>
      </c>
      <c r="B16" s="61">
        <v>2115</v>
      </c>
      <c r="C16" s="61">
        <v>2111</v>
      </c>
      <c r="D16" s="61">
        <v>2233</v>
      </c>
      <c r="E16" s="61">
        <v>2274</v>
      </c>
      <c r="F16" s="13">
        <f>(E16-B16)/B16</f>
        <v>7.5177304964539005E-2</v>
      </c>
      <c r="G16" s="13">
        <f>(E16-C16)/C16</f>
        <v>7.7214590241591663E-2</v>
      </c>
      <c r="H16" s="13">
        <f>(E16-D16)/D16</f>
        <v>1.8360949395432154E-2</v>
      </c>
      <c r="J16" s="61" t="s">
        <v>72</v>
      </c>
      <c r="K16" s="61">
        <v>2140</v>
      </c>
      <c r="L16" s="61">
        <v>2110</v>
      </c>
      <c r="M16" s="61">
        <v>2250</v>
      </c>
      <c r="N16" s="61">
        <v>2274</v>
      </c>
      <c r="O16" s="13">
        <f>(N16-K16)/K16</f>
        <v>6.2616822429906543E-2</v>
      </c>
      <c r="P16" s="13">
        <f>(N16-L16)/L16</f>
        <v>7.772511848341232E-2</v>
      </c>
      <c r="Q16" s="13">
        <f>(N16-M16)/M16</f>
        <v>1.0666666666666666E-2</v>
      </c>
    </row>
    <row r="17" spans="1:17" s="84" customFormat="1" x14ac:dyDescent="0.35">
      <c r="A17" s="61" t="s">
        <v>66</v>
      </c>
      <c r="B17" s="61">
        <v>2101</v>
      </c>
      <c r="C17" s="61">
        <v>2317</v>
      </c>
      <c r="D17" s="61">
        <v>1884</v>
      </c>
      <c r="E17" s="61">
        <v>1918</v>
      </c>
      <c r="F17" s="13">
        <f>(E17-B17)/B17</f>
        <v>-8.7101380295097577E-2</v>
      </c>
      <c r="G17" s="13">
        <f>(E17-C17)/C17</f>
        <v>-0.17220543806646527</v>
      </c>
      <c r="H17" s="13">
        <f>(E17-D17)/D17</f>
        <v>1.8046709129511677E-2</v>
      </c>
      <c r="J17" s="61" t="s">
        <v>66</v>
      </c>
      <c r="K17" s="61">
        <v>2192</v>
      </c>
      <c r="L17" s="61">
        <v>2297</v>
      </c>
      <c r="M17" s="61">
        <v>1901</v>
      </c>
      <c r="N17" s="61">
        <v>1924</v>
      </c>
      <c r="O17" s="13">
        <f>(N17-K17)/K17</f>
        <v>-0.12226277372262774</v>
      </c>
      <c r="P17" s="13">
        <f>(N17-L17)/L17</f>
        <v>-0.16238572050500652</v>
      </c>
      <c r="Q17" s="13">
        <f>(N17-M17)/M17</f>
        <v>1.209889531825355E-2</v>
      </c>
    </row>
    <row r="18" spans="1:17" s="84" customFormat="1" x14ac:dyDescent="0.35">
      <c r="A18" s="61" t="s">
        <v>74</v>
      </c>
      <c r="B18" s="61">
        <v>1542</v>
      </c>
      <c r="C18" s="61">
        <v>1669</v>
      </c>
      <c r="D18" s="61">
        <v>1403</v>
      </c>
      <c r="E18" s="61">
        <v>1473</v>
      </c>
      <c r="F18" s="13">
        <f>(E18-B18)/B18</f>
        <v>-4.4747081712062257E-2</v>
      </c>
      <c r="G18" s="13">
        <f>(E18-C18)/C18</f>
        <v>-0.11743559017375674</v>
      </c>
      <c r="H18" s="13">
        <f>(E18-D18)/D18</f>
        <v>4.9893086243763367E-2</v>
      </c>
      <c r="J18" s="61" t="s">
        <v>74</v>
      </c>
      <c r="K18" s="61">
        <v>1413</v>
      </c>
      <c r="L18" s="61">
        <v>1413</v>
      </c>
      <c r="M18" s="61">
        <v>1423</v>
      </c>
      <c r="N18" s="61">
        <v>1460</v>
      </c>
      <c r="O18" s="13">
        <f>(N18-K18)/K18</f>
        <v>3.3262561924982309E-2</v>
      </c>
      <c r="P18" s="13">
        <f>(N18-L18)/L18</f>
        <v>3.3262561924982309E-2</v>
      </c>
      <c r="Q18" s="13">
        <f>(N18-M18)/M18</f>
        <v>2.600140548137737E-2</v>
      </c>
    </row>
    <row r="19" spans="1:17" s="84" customFormat="1" x14ac:dyDescent="0.35">
      <c r="A19" s="61" t="s">
        <v>65</v>
      </c>
      <c r="B19" s="61">
        <v>1301</v>
      </c>
      <c r="C19" s="61">
        <v>1268</v>
      </c>
      <c r="D19" s="61">
        <v>1282</v>
      </c>
      <c r="E19" s="61">
        <v>1365</v>
      </c>
      <c r="F19" s="13">
        <f>(E19-B19)/B19</f>
        <v>4.919292851652575E-2</v>
      </c>
      <c r="G19" s="13">
        <f>(E19-C19)/C19</f>
        <v>7.649842271293375E-2</v>
      </c>
      <c r="H19" s="13">
        <f>(E19-D19)/D19</f>
        <v>6.4742589703588149E-2</v>
      </c>
      <c r="J19" s="61" t="s">
        <v>65</v>
      </c>
      <c r="K19" s="61">
        <v>1251</v>
      </c>
      <c r="L19" s="61">
        <v>1218</v>
      </c>
      <c r="M19" s="61">
        <v>1406</v>
      </c>
      <c r="N19" s="61">
        <v>1383</v>
      </c>
      <c r="O19" s="13">
        <f>(N19-K19)/K19</f>
        <v>0.10551558752997602</v>
      </c>
      <c r="P19" s="13">
        <f>(N19-L19)/L19</f>
        <v>0.1354679802955665</v>
      </c>
      <c r="Q19" s="13">
        <f>(N19-M19)/M19</f>
        <v>-1.6358463726884778E-2</v>
      </c>
    </row>
    <row r="20" spans="1:17" s="84" customFormat="1" x14ac:dyDescent="0.35">
      <c r="A20" s="61" t="s">
        <v>73</v>
      </c>
      <c r="B20" s="61">
        <v>1252</v>
      </c>
      <c r="C20" s="61">
        <v>1244</v>
      </c>
      <c r="D20" s="61">
        <v>1207</v>
      </c>
      <c r="E20" s="61">
        <v>1222</v>
      </c>
      <c r="F20" s="13">
        <f>(E20-B20)/B20</f>
        <v>-2.3961661341853034E-2</v>
      </c>
      <c r="G20" s="13">
        <f>(E20-C20)/C20</f>
        <v>-1.7684887459807074E-2</v>
      </c>
      <c r="H20" s="13">
        <f>(E20-D20)/D20</f>
        <v>1.2427506213753107E-2</v>
      </c>
      <c r="J20" s="61" t="s">
        <v>73</v>
      </c>
      <c r="K20" s="61">
        <v>1193</v>
      </c>
      <c r="L20" s="61">
        <v>1170</v>
      </c>
      <c r="M20" s="61">
        <v>1198</v>
      </c>
      <c r="N20" s="61">
        <v>1206</v>
      </c>
      <c r="O20" s="13">
        <f>(N20-K20)/K20</f>
        <v>1.0896898575020955E-2</v>
      </c>
      <c r="P20" s="13">
        <f>(N20-L20)/L20</f>
        <v>3.0769230769230771E-2</v>
      </c>
      <c r="Q20" s="13">
        <f>(N20-M20)/M20</f>
        <v>6.6777963272120202E-3</v>
      </c>
    </row>
    <row r="21" spans="1:17" s="84" customFormat="1" x14ac:dyDescent="0.35">
      <c r="A21" s="61" t="s">
        <v>61</v>
      </c>
      <c r="B21" s="61">
        <v>712</v>
      </c>
      <c r="C21" s="61">
        <v>883</v>
      </c>
      <c r="D21" s="61">
        <v>749</v>
      </c>
      <c r="E21" s="61">
        <v>849</v>
      </c>
      <c r="F21" s="13">
        <f>(E21-B21)/B21</f>
        <v>0.19241573033707865</v>
      </c>
      <c r="G21" s="13">
        <f>(E21-C21)/C21</f>
        <v>-3.8505096262740658E-2</v>
      </c>
      <c r="H21" s="13">
        <f>(E21-D21)/D21</f>
        <v>0.13351134846461948</v>
      </c>
      <c r="J21" s="61" t="s">
        <v>61</v>
      </c>
      <c r="K21" s="61">
        <v>673</v>
      </c>
      <c r="L21" s="61">
        <v>826</v>
      </c>
      <c r="M21" s="61">
        <v>755</v>
      </c>
      <c r="N21" s="61">
        <v>816</v>
      </c>
      <c r="O21" s="13">
        <f>(N21-K21)/K21</f>
        <v>0.21248142644873699</v>
      </c>
      <c r="P21" s="13">
        <f>(N21-L21)/L21</f>
        <v>-1.2106537530266344E-2</v>
      </c>
      <c r="Q21" s="13">
        <f>(N21-M21)/M21</f>
        <v>8.0794701986754966E-2</v>
      </c>
    </row>
    <row r="22" spans="1:17" s="84" customFormat="1" x14ac:dyDescent="0.35">
      <c r="A22" s="61" t="s">
        <v>63</v>
      </c>
      <c r="B22" s="61">
        <v>726</v>
      </c>
      <c r="C22" s="61">
        <v>677</v>
      </c>
      <c r="D22" s="61">
        <v>878</v>
      </c>
      <c r="E22" s="61">
        <v>783</v>
      </c>
      <c r="F22" s="13">
        <f>(E22-B22)/B22</f>
        <v>7.8512396694214878E-2</v>
      </c>
      <c r="G22" s="13">
        <f>(E22-C22)/C22</f>
        <v>0.15657311669128507</v>
      </c>
      <c r="H22" s="13">
        <f>(E22-D22)/D22</f>
        <v>-0.10820045558086561</v>
      </c>
      <c r="J22" s="61" t="s">
        <v>63</v>
      </c>
      <c r="K22" s="61">
        <v>646</v>
      </c>
      <c r="L22" s="61">
        <v>632</v>
      </c>
      <c r="M22" s="61">
        <v>836</v>
      </c>
      <c r="N22" s="61">
        <v>788</v>
      </c>
      <c r="O22" s="13">
        <f>(N22-K22)/K22</f>
        <v>0.21981424148606812</v>
      </c>
      <c r="P22" s="13">
        <f>(N22-L22)/L22</f>
        <v>0.24683544303797469</v>
      </c>
      <c r="Q22" s="13">
        <f>(N22-M22)/M22</f>
        <v>-5.7416267942583733E-2</v>
      </c>
    </row>
    <row r="23" spans="1:17" s="84" customFormat="1" x14ac:dyDescent="0.35">
      <c r="A23" s="61" t="s">
        <v>64</v>
      </c>
      <c r="B23" s="61">
        <v>1173</v>
      </c>
      <c r="C23" s="61">
        <v>1128</v>
      </c>
      <c r="D23" s="61">
        <v>838</v>
      </c>
      <c r="E23" s="61">
        <v>677</v>
      </c>
      <c r="F23" s="13">
        <f>(E23-B23)/B23</f>
        <v>-0.42284739982949704</v>
      </c>
      <c r="G23" s="13">
        <f>(E23-C23)/C23</f>
        <v>-0.39982269503546097</v>
      </c>
      <c r="H23" s="13">
        <f>(E23-D23)/D23</f>
        <v>-0.19212410501193317</v>
      </c>
      <c r="J23" s="61" t="s">
        <v>64</v>
      </c>
      <c r="K23" s="61">
        <v>1006</v>
      </c>
      <c r="L23" s="61">
        <v>1087</v>
      </c>
      <c r="M23" s="61">
        <v>735</v>
      </c>
      <c r="N23" s="61">
        <v>720</v>
      </c>
      <c r="O23" s="13">
        <f>(N23-K23)/K23</f>
        <v>-0.28429423459244535</v>
      </c>
      <c r="P23" s="13">
        <f>(N23-L23)/L23</f>
        <v>-0.33762649494020242</v>
      </c>
      <c r="Q23" s="13">
        <f>(N23-M23)/M23</f>
        <v>-2.0408163265306121E-2</v>
      </c>
    </row>
    <row r="24" spans="1:17" s="84" customFormat="1" x14ac:dyDescent="0.35">
      <c r="A24" s="61" t="s">
        <v>67</v>
      </c>
      <c r="B24" s="61">
        <v>487</v>
      </c>
      <c r="C24" s="61">
        <v>521</v>
      </c>
      <c r="D24" s="61">
        <v>501</v>
      </c>
      <c r="E24" s="61">
        <v>651</v>
      </c>
      <c r="F24" s="13">
        <f>(E24-B24)/B24</f>
        <v>0.33675564681724846</v>
      </c>
      <c r="G24" s="13">
        <f>(E24-C24)/C24</f>
        <v>0.24952015355086371</v>
      </c>
      <c r="H24" s="13">
        <f>(E24-D24)/D24</f>
        <v>0.29940119760479039</v>
      </c>
      <c r="J24" s="61" t="s">
        <v>67</v>
      </c>
      <c r="K24" s="61">
        <v>405</v>
      </c>
      <c r="L24" s="61">
        <v>503</v>
      </c>
      <c r="M24" s="61">
        <v>577</v>
      </c>
      <c r="N24" s="61">
        <v>718</v>
      </c>
      <c r="O24" s="13">
        <f>(N24-K24)/K24</f>
        <v>0.77283950617283947</v>
      </c>
      <c r="P24" s="13">
        <f>(N24-L24)/L24</f>
        <v>0.42743538767395628</v>
      </c>
      <c r="Q24" s="13">
        <f>(N24-M24)/M24</f>
        <v>0.24436741767764297</v>
      </c>
    </row>
    <row r="25" spans="1:17" s="84" customFormat="1" x14ac:dyDescent="0.35">
      <c r="A25" s="61" t="s">
        <v>69</v>
      </c>
      <c r="B25" s="61">
        <v>614</v>
      </c>
      <c r="C25" s="61">
        <v>589</v>
      </c>
      <c r="D25" s="61">
        <v>553</v>
      </c>
      <c r="E25" s="61">
        <v>698</v>
      </c>
      <c r="F25" s="13">
        <f>(E25-B25)/B25</f>
        <v>0.13680781758957655</v>
      </c>
      <c r="G25" s="13">
        <f>(E25-C25)/C25</f>
        <v>0.18505942275042445</v>
      </c>
      <c r="H25" s="13">
        <f>(E25-D25)/D25</f>
        <v>0.26220614828209765</v>
      </c>
      <c r="J25" s="61" t="s">
        <v>69</v>
      </c>
      <c r="K25" s="61">
        <v>560</v>
      </c>
      <c r="L25" s="61">
        <v>589</v>
      </c>
      <c r="M25" s="61">
        <v>592</v>
      </c>
      <c r="N25" s="61">
        <v>519</v>
      </c>
      <c r="O25" s="13">
        <f>(N25-K25)/K25</f>
        <v>-7.3214285714285718E-2</v>
      </c>
      <c r="P25" s="13">
        <f>(N25-L25)/L25</f>
        <v>-0.11884550084889643</v>
      </c>
      <c r="Q25" s="13">
        <f>(N25-M25)/M25</f>
        <v>-0.12331081081081081</v>
      </c>
    </row>
    <row r="26" spans="1:17" s="84" customFormat="1" x14ac:dyDescent="0.35">
      <c r="A26" s="49"/>
      <c r="B26" s="49"/>
      <c r="C26" s="49"/>
      <c r="D26" s="49"/>
      <c r="E26" s="49"/>
      <c r="J26" s="49"/>
      <c r="K26" s="49"/>
      <c r="L26" s="49"/>
      <c r="M26" s="49"/>
      <c r="N26" s="49"/>
    </row>
    <row r="27" spans="1:17" s="50" customFormat="1" x14ac:dyDescent="0.35">
      <c r="A27" s="82" t="s">
        <v>111</v>
      </c>
      <c r="B27" s="86"/>
      <c r="C27" s="86"/>
      <c r="D27" s="86"/>
      <c r="E27" s="86"/>
      <c r="J27" s="85"/>
      <c r="K27" s="86"/>
      <c r="L27" s="86"/>
      <c r="M27" s="86"/>
      <c r="N27" s="86"/>
    </row>
    <row r="28" spans="1:17" s="27" customFormat="1" x14ac:dyDescent="0.35">
      <c r="A28" s="87"/>
      <c r="B28" s="83" t="s">
        <v>114</v>
      </c>
      <c r="C28" s="83"/>
      <c r="D28" s="83"/>
      <c r="E28" s="83"/>
      <c r="F28" s="90" t="s">
        <v>108</v>
      </c>
      <c r="G28" s="91"/>
      <c r="H28" s="92"/>
      <c r="J28" s="87"/>
      <c r="K28" s="90" t="s">
        <v>113</v>
      </c>
      <c r="L28" s="91"/>
      <c r="M28" s="91"/>
      <c r="N28" s="92"/>
      <c r="O28" s="90" t="s">
        <v>108</v>
      </c>
      <c r="P28" s="91"/>
      <c r="Q28" s="92"/>
    </row>
    <row r="29" spans="1:17" x14ac:dyDescent="0.35">
      <c r="A29" s="87"/>
      <c r="B29" s="94">
        <v>2019</v>
      </c>
      <c r="C29" s="15">
        <v>2020</v>
      </c>
      <c r="D29" s="17">
        <v>2024</v>
      </c>
      <c r="E29" s="18">
        <v>2025</v>
      </c>
      <c r="F29" s="93" t="s">
        <v>55</v>
      </c>
      <c r="G29" s="93" t="s">
        <v>56</v>
      </c>
      <c r="H29" s="93" t="s">
        <v>57</v>
      </c>
      <c r="J29" s="87"/>
      <c r="K29" s="94">
        <v>2019</v>
      </c>
      <c r="L29" s="15">
        <v>2020</v>
      </c>
      <c r="M29" s="17">
        <v>2024</v>
      </c>
      <c r="N29" s="18">
        <v>2025</v>
      </c>
      <c r="O29" s="93" t="s">
        <v>55</v>
      </c>
      <c r="P29" s="93" t="s">
        <v>56</v>
      </c>
      <c r="Q29" s="93" t="s">
        <v>57</v>
      </c>
    </row>
    <row r="30" spans="1:17" s="50" customFormat="1" x14ac:dyDescent="0.35">
      <c r="A30" s="88" t="s">
        <v>0</v>
      </c>
      <c r="B30" s="89">
        <v>36</v>
      </c>
      <c r="C30" s="89">
        <v>35</v>
      </c>
      <c r="D30" s="89">
        <v>34</v>
      </c>
      <c r="E30" s="89">
        <v>35</v>
      </c>
      <c r="F30" s="13">
        <f>(E30-B30)/B30</f>
        <v>-2.7777777777777776E-2</v>
      </c>
      <c r="G30" s="13">
        <f>(E30-C30)/C30</f>
        <v>0</v>
      </c>
      <c r="H30" s="13">
        <f>(E30-D30)/D30</f>
        <v>2.9411764705882353E-2</v>
      </c>
      <c r="J30" s="88" t="s">
        <v>0</v>
      </c>
      <c r="K30" s="89">
        <v>38</v>
      </c>
      <c r="L30" s="89">
        <v>39</v>
      </c>
      <c r="M30" s="89">
        <v>40</v>
      </c>
      <c r="N30" s="89">
        <v>40</v>
      </c>
      <c r="O30" s="13">
        <f>(N30-K30)/K30</f>
        <v>5.2631578947368418E-2</v>
      </c>
      <c r="P30" s="13">
        <f>(N30-L30)/L30</f>
        <v>2.564102564102564E-2</v>
      </c>
      <c r="Q30" s="13">
        <f>(N30-M30)/M30</f>
        <v>0</v>
      </c>
    </row>
    <row r="31" spans="1:17" s="50" customFormat="1" x14ac:dyDescent="0.35">
      <c r="A31" s="88" t="s">
        <v>58</v>
      </c>
      <c r="B31" s="89">
        <v>49</v>
      </c>
      <c r="C31" s="89">
        <v>49</v>
      </c>
      <c r="D31" s="89">
        <v>43</v>
      </c>
      <c r="E31" s="89">
        <v>47</v>
      </c>
      <c r="F31" s="13">
        <f>(E31-B31)/B31</f>
        <v>-4.0816326530612242E-2</v>
      </c>
      <c r="G31" s="13">
        <f>(E31-C31)/C31</f>
        <v>-4.0816326530612242E-2</v>
      </c>
      <c r="H31" s="13">
        <f>(E31-D31)/D31</f>
        <v>9.3023255813953487E-2</v>
      </c>
      <c r="J31" s="88" t="s">
        <v>58</v>
      </c>
      <c r="K31" s="89">
        <v>48</v>
      </c>
      <c r="L31" s="89">
        <v>51</v>
      </c>
      <c r="M31" s="89">
        <v>53</v>
      </c>
      <c r="N31" s="89">
        <v>54</v>
      </c>
      <c r="O31" s="13">
        <f>(N31-K31)/K31</f>
        <v>0.125</v>
      </c>
      <c r="P31" s="13">
        <f>(N31-L31)/L31</f>
        <v>5.8823529411764705E-2</v>
      </c>
      <c r="Q31" s="13">
        <f t="shared" ref="Q31:Q50" si="0">(N31-M31)/M31</f>
        <v>1.8867924528301886E-2</v>
      </c>
    </row>
    <row r="32" spans="1:17" s="50" customFormat="1" x14ac:dyDescent="0.35">
      <c r="A32" s="88" t="s">
        <v>60</v>
      </c>
      <c r="B32" s="89">
        <v>20</v>
      </c>
      <c r="C32" s="89">
        <v>21</v>
      </c>
      <c r="D32" s="89">
        <v>25</v>
      </c>
      <c r="E32" s="89">
        <v>26</v>
      </c>
      <c r="F32" s="13">
        <f>(E32-B32)/B32</f>
        <v>0.3</v>
      </c>
      <c r="G32" s="13">
        <f>(E32-C32)/C32</f>
        <v>0.23809523809523808</v>
      </c>
      <c r="H32" s="13">
        <f>(E32-D32)/D32</f>
        <v>0.04</v>
      </c>
      <c r="J32" s="88" t="s">
        <v>60</v>
      </c>
      <c r="K32" s="89">
        <v>24</v>
      </c>
      <c r="L32" s="89">
        <v>23</v>
      </c>
      <c r="M32" s="89">
        <v>28</v>
      </c>
      <c r="N32" s="89">
        <v>27</v>
      </c>
      <c r="O32" s="13">
        <f>(N32-K32)/K32</f>
        <v>0.125</v>
      </c>
      <c r="P32" s="13">
        <f>(N32-L32)/L32</f>
        <v>0.17391304347826086</v>
      </c>
      <c r="Q32" s="13">
        <f t="shared" si="0"/>
        <v>-3.5714285714285712E-2</v>
      </c>
    </row>
    <row r="33" spans="1:17" s="50" customFormat="1" x14ac:dyDescent="0.35">
      <c r="A33" s="88" t="s">
        <v>61</v>
      </c>
      <c r="B33" s="89">
        <v>10</v>
      </c>
      <c r="C33" s="89">
        <v>7</v>
      </c>
      <c r="D33" s="89">
        <v>10</v>
      </c>
      <c r="E33" s="89">
        <v>9</v>
      </c>
      <c r="F33" s="13">
        <f>(E33-B33)/B33</f>
        <v>-0.1</v>
      </c>
      <c r="G33" s="13">
        <f>(E33-C33)/C33</f>
        <v>0.2857142857142857</v>
      </c>
      <c r="H33" s="13">
        <f>(E33-D33)/D33</f>
        <v>-0.1</v>
      </c>
      <c r="J33" s="88" t="s">
        <v>61</v>
      </c>
      <c r="K33" s="89">
        <v>10</v>
      </c>
      <c r="L33" s="89">
        <v>7</v>
      </c>
      <c r="M33" s="89">
        <v>9</v>
      </c>
      <c r="N33" s="89">
        <v>10</v>
      </c>
      <c r="O33" s="13">
        <f>(N33-K33)/K33</f>
        <v>0</v>
      </c>
      <c r="P33" s="13">
        <f>(N33-L33)/L33</f>
        <v>0.42857142857142855</v>
      </c>
      <c r="Q33" s="13">
        <f t="shared" si="0"/>
        <v>0.1111111111111111</v>
      </c>
    </row>
    <row r="34" spans="1:17" s="50" customFormat="1" x14ac:dyDescent="0.35">
      <c r="A34" s="88" t="s">
        <v>62</v>
      </c>
      <c r="B34" s="89">
        <v>46</v>
      </c>
      <c r="C34" s="89">
        <v>43</v>
      </c>
      <c r="D34" s="89">
        <v>30</v>
      </c>
      <c r="E34" s="89">
        <v>31</v>
      </c>
      <c r="F34" s="13">
        <f>(E34-B34)/B34</f>
        <v>-0.32608695652173914</v>
      </c>
      <c r="G34" s="13">
        <f>(E34-C34)/C34</f>
        <v>-0.27906976744186046</v>
      </c>
      <c r="H34" s="13">
        <f>(E34-D34)/D34</f>
        <v>3.3333333333333333E-2</v>
      </c>
      <c r="J34" s="88" t="s">
        <v>62</v>
      </c>
      <c r="K34" s="89">
        <v>46</v>
      </c>
      <c r="L34" s="89">
        <v>43</v>
      </c>
      <c r="M34" s="89">
        <v>34</v>
      </c>
      <c r="N34" s="89">
        <v>37</v>
      </c>
      <c r="O34" s="13">
        <f>(N34-K34)/K34</f>
        <v>-0.19565217391304349</v>
      </c>
      <c r="P34" s="13">
        <f>(N34-L34)/L34</f>
        <v>-0.13953488372093023</v>
      </c>
      <c r="Q34" s="13">
        <f t="shared" si="0"/>
        <v>8.8235294117647065E-2</v>
      </c>
    </row>
    <row r="35" spans="1:17" s="50" customFormat="1" x14ac:dyDescent="0.35">
      <c r="A35" s="88" t="s">
        <v>63</v>
      </c>
      <c r="B35" s="89">
        <v>18</v>
      </c>
      <c r="C35" s="89">
        <v>11</v>
      </c>
      <c r="D35" s="89">
        <v>15</v>
      </c>
      <c r="E35" s="89">
        <v>16</v>
      </c>
      <c r="F35" s="13">
        <f>(E35-B35)/B35</f>
        <v>-0.1111111111111111</v>
      </c>
      <c r="G35" s="13">
        <f>(E35-C35)/C35</f>
        <v>0.45454545454545453</v>
      </c>
      <c r="H35" s="13">
        <f>(E35-D35)/D35</f>
        <v>6.6666666666666666E-2</v>
      </c>
      <c r="J35" s="88" t="s">
        <v>63</v>
      </c>
      <c r="K35" s="89">
        <v>18</v>
      </c>
      <c r="L35" s="89">
        <v>14</v>
      </c>
      <c r="M35" s="89">
        <v>16</v>
      </c>
      <c r="N35" s="89">
        <v>14</v>
      </c>
      <c r="O35" s="13">
        <f>(N35-K35)/K35</f>
        <v>-0.22222222222222221</v>
      </c>
      <c r="P35" s="13">
        <f>(N35-L35)/L35</f>
        <v>0</v>
      </c>
      <c r="Q35" s="13">
        <f t="shared" si="0"/>
        <v>-0.125</v>
      </c>
    </row>
    <row r="36" spans="1:17" s="50" customFormat="1" x14ac:dyDescent="0.35">
      <c r="A36" s="88" t="s">
        <v>64</v>
      </c>
      <c r="B36" s="89">
        <v>7</v>
      </c>
      <c r="C36" s="89">
        <v>7</v>
      </c>
      <c r="D36" s="89">
        <v>16</v>
      </c>
      <c r="E36" s="89">
        <v>14</v>
      </c>
      <c r="F36" s="13">
        <f>(E36-B36)/B36</f>
        <v>1</v>
      </c>
      <c r="G36" s="13">
        <f>(E36-C36)/C36</f>
        <v>1</v>
      </c>
      <c r="H36" s="13">
        <f>(E36-D36)/D36</f>
        <v>-0.125</v>
      </c>
      <c r="J36" s="88" t="s">
        <v>64</v>
      </c>
      <c r="K36" s="89">
        <v>11</v>
      </c>
      <c r="L36" s="89">
        <v>11</v>
      </c>
      <c r="M36" s="89">
        <v>16</v>
      </c>
      <c r="N36" s="89">
        <v>18</v>
      </c>
      <c r="O36" s="13">
        <f>(N36-K36)/K36</f>
        <v>0.63636363636363635</v>
      </c>
      <c r="P36" s="13">
        <f>(N36-L36)/L36</f>
        <v>0.63636363636363635</v>
      </c>
      <c r="Q36" s="13">
        <f t="shared" si="0"/>
        <v>0.125</v>
      </c>
    </row>
    <row r="37" spans="1:17" s="50" customFormat="1" x14ac:dyDescent="0.35">
      <c r="A37" s="88" t="s">
        <v>65</v>
      </c>
      <c r="B37" s="89">
        <v>15</v>
      </c>
      <c r="C37" s="89">
        <v>17</v>
      </c>
      <c r="D37" s="89">
        <v>21</v>
      </c>
      <c r="E37" s="89">
        <v>22</v>
      </c>
      <c r="F37" s="13">
        <f>(E37-B37)/B37</f>
        <v>0.46666666666666667</v>
      </c>
      <c r="G37" s="13">
        <f>(E37-C37)/C37</f>
        <v>0.29411764705882354</v>
      </c>
      <c r="H37" s="13">
        <f>(E37-D37)/D37</f>
        <v>4.7619047619047616E-2</v>
      </c>
      <c r="J37" s="88" t="s">
        <v>65</v>
      </c>
      <c r="K37" s="89">
        <v>24</v>
      </c>
      <c r="L37" s="89">
        <v>27</v>
      </c>
      <c r="M37" s="89">
        <v>27</v>
      </c>
      <c r="N37" s="89">
        <v>30</v>
      </c>
      <c r="O37" s="13">
        <f>(N37-K37)/K37</f>
        <v>0.25</v>
      </c>
      <c r="P37" s="13">
        <f>(N37-L37)/L37</f>
        <v>0.1111111111111111</v>
      </c>
      <c r="Q37" s="13">
        <f t="shared" si="0"/>
        <v>0.1111111111111111</v>
      </c>
    </row>
    <row r="38" spans="1:17" s="50" customFormat="1" x14ac:dyDescent="0.35">
      <c r="A38" s="88" t="s">
        <v>66</v>
      </c>
      <c r="B38" s="89">
        <v>25</v>
      </c>
      <c r="C38" s="89">
        <v>27</v>
      </c>
      <c r="D38" s="89">
        <v>29</v>
      </c>
      <c r="E38" s="89">
        <v>25</v>
      </c>
      <c r="F38" s="13">
        <f>(E38-B38)/B38</f>
        <v>0</v>
      </c>
      <c r="G38" s="13">
        <f>(E38-C38)/C38</f>
        <v>-7.407407407407407E-2</v>
      </c>
      <c r="H38" s="13">
        <f>(E38-D38)/D38</f>
        <v>-0.13793103448275862</v>
      </c>
      <c r="J38" s="88" t="s">
        <v>66</v>
      </c>
      <c r="K38" s="89">
        <v>25</v>
      </c>
      <c r="L38" s="89">
        <v>27</v>
      </c>
      <c r="M38" s="89">
        <v>30</v>
      </c>
      <c r="N38" s="89">
        <v>28</v>
      </c>
      <c r="O38" s="13">
        <f>(N38-K38)/K38</f>
        <v>0.12</v>
      </c>
      <c r="P38" s="13">
        <f>(N38-L38)/L38</f>
        <v>3.7037037037037035E-2</v>
      </c>
      <c r="Q38" s="13">
        <f t="shared" si="0"/>
        <v>-6.6666666666666666E-2</v>
      </c>
    </row>
    <row r="39" spans="1:17" s="50" customFormat="1" x14ac:dyDescent="0.35">
      <c r="A39" s="88" t="s">
        <v>67</v>
      </c>
      <c r="B39" s="89">
        <v>15</v>
      </c>
      <c r="C39" s="89">
        <v>18</v>
      </c>
      <c r="D39" s="89">
        <v>13</v>
      </c>
      <c r="E39" s="89">
        <v>10</v>
      </c>
      <c r="F39" s="13">
        <f>(E39-B39)/B39</f>
        <v>-0.33333333333333331</v>
      </c>
      <c r="G39" s="13">
        <f>(E39-C39)/C39</f>
        <v>-0.44444444444444442</v>
      </c>
      <c r="H39" s="13">
        <f>(E39-D39)/D39</f>
        <v>-0.23076923076923078</v>
      </c>
      <c r="J39" s="88" t="s">
        <v>67</v>
      </c>
      <c r="K39" s="89">
        <v>15</v>
      </c>
      <c r="L39" s="89">
        <v>14</v>
      </c>
      <c r="M39" s="89">
        <v>15</v>
      </c>
      <c r="N39" s="89">
        <v>18</v>
      </c>
      <c r="O39" s="13">
        <f>(N39-K39)/K39</f>
        <v>0.2</v>
      </c>
      <c r="P39" s="13">
        <f>(N39-L39)/L39</f>
        <v>0.2857142857142857</v>
      </c>
      <c r="Q39" s="13">
        <f t="shared" si="0"/>
        <v>0.2</v>
      </c>
    </row>
    <row r="40" spans="1:17" s="50" customFormat="1" x14ac:dyDescent="0.35">
      <c r="A40" s="88" t="s">
        <v>68</v>
      </c>
      <c r="B40" s="89">
        <v>34</v>
      </c>
      <c r="C40" s="89">
        <v>31</v>
      </c>
      <c r="D40" s="89">
        <v>30</v>
      </c>
      <c r="E40" s="89">
        <v>30</v>
      </c>
      <c r="F40" s="13">
        <f>(E40-B40)/B40</f>
        <v>-0.11764705882352941</v>
      </c>
      <c r="G40" s="13">
        <f>(E40-C40)/C40</f>
        <v>-3.2258064516129031E-2</v>
      </c>
      <c r="H40" s="13">
        <f>(E40-D40)/D40</f>
        <v>0</v>
      </c>
      <c r="J40" s="88" t="s">
        <v>68</v>
      </c>
      <c r="K40" s="89">
        <v>40</v>
      </c>
      <c r="L40" s="89">
        <v>39</v>
      </c>
      <c r="M40" s="89">
        <v>38</v>
      </c>
      <c r="N40" s="89">
        <v>37</v>
      </c>
      <c r="O40" s="13">
        <f>(N40-K40)/K40</f>
        <v>-7.4999999999999997E-2</v>
      </c>
      <c r="P40" s="13">
        <f>(N40-L40)/L40</f>
        <v>-5.128205128205128E-2</v>
      </c>
      <c r="Q40" s="13">
        <f t="shared" si="0"/>
        <v>-2.6315789473684209E-2</v>
      </c>
    </row>
    <row r="41" spans="1:17" s="50" customFormat="1" x14ac:dyDescent="0.35">
      <c r="A41" s="61" t="s">
        <v>75</v>
      </c>
      <c r="B41" s="89">
        <v>41</v>
      </c>
      <c r="C41" s="89">
        <v>38</v>
      </c>
      <c r="D41" s="89">
        <v>34</v>
      </c>
      <c r="E41" s="89">
        <v>35</v>
      </c>
      <c r="F41" s="13">
        <f>(E41-B41)/B41</f>
        <v>-0.14634146341463414</v>
      </c>
      <c r="G41" s="13">
        <f>(E41-C41)/C41</f>
        <v>-7.8947368421052627E-2</v>
      </c>
      <c r="H41" s="13">
        <f>(E41-D41)/D41</f>
        <v>2.9411764705882353E-2</v>
      </c>
      <c r="J41" s="61" t="s">
        <v>75</v>
      </c>
      <c r="K41" s="89">
        <v>48</v>
      </c>
      <c r="L41" s="89">
        <v>49</v>
      </c>
      <c r="M41" s="89">
        <v>45</v>
      </c>
      <c r="N41" s="89">
        <v>44</v>
      </c>
      <c r="O41" s="13">
        <f>(N41-K41)/K41</f>
        <v>-8.3333333333333329E-2</v>
      </c>
      <c r="P41" s="13">
        <f>(N41-L41)/L41</f>
        <v>-0.10204081632653061</v>
      </c>
      <c r="Q41" s="13">
        <f t="shared" si="0"/>
        <v>-2.2222222222222223E-2</v>
      </c>
    </row>
    <row r="42" spans="1:17" s="50" customFormat="1" x14ac:dyDescent="0.35">
      <c r="A42" s="61" t="s">
        <v>109</v>
      </c>
      <c r="B42" s="89">
        <v>8</v>
      </c>
      <c r="C42" s="89">
        <v>4</v>
      </c>
      <c r="D42" s="89">
        <v>11</v>
      </c>
      <c r="E42" s="89">
        <v>8</v>
      </c>
      <c r="F42" s="13">
        <f>(E42-B42)/B42</f>
        <v>0</v>
      </c>
      <c r="G42" s="13">
        <f>(E42-C42)/C42</f>
        <v>1</v>
      </c>
      <c r="H42" s="13">
        <f>(E42-D42)/D42</f>
        <v>-0.27272727272727271</v>
      </c>
      <c r="J42" s="61" t="s">
        <v>109</v>
      </c>
      <c r="K42" s="89">
        <v>8</v>
      </c>
      <c r="L42" s="89">
        <v>5</v>
      </c>
      <c r="M42" s="89">
        <v>7</v>
      </c>
      <c r="N42" s="89">
        <v>6</v>
      </c>
      <c r="O42" s="13">
        <f>(N42-K42)/K42</f>
        <v>-0.25</v>
      </c>
      <c r="P42" s="13">
        <f>(N42-L42)/L42</f>
        <v>0.2</v>
      </c>
      <c r="Q42" s="13">
        <f t="shared" si="0"/>
        <v>-0.14285714285714285</v>
      </c>
    </row>
    <row r="43" spans="1:17" s="50" customFormat="1" x14ac:dyDescent="0.35">
      <c r="A43" s="61" t="s">
        <v>69</v>
      </c>
      <c r="B43" s="89">
        <v>8</v>
      </c>
      <c r="C43" s="89">
        <v>8</v>
      </c>
      <c r="D43" s="89">
        <v>28</v>
      </c>
      <c r="E43" s="89">
        <v>26</v>
      </c>
      <c r="F43" s="13">
        <f>(E43-B43)/B43</f>
        <v>2.25</v>
      </c>
      <c r="G43" s="13">
        <f>(E43-C43)/C43</f>
        <v>2.25</v>
      </c>
      <c r="H43" s="13">
        <f>(E43-D43)/D43</f>
        <v>-7.1428571428571425E-2</v>
      </c>
      <c r="J43" s="61" t="s">
        <v>69</v>
      </c>
      <c r="K43" s="89">
        <v>12</v>
      </c>
      <c r="L43" s="89">
        <v>7</v>
      </c>
      <c r="M43" s="89">
        <v>23</v>
      </c>
      <c r="N43" s="89">
        <v>42</v>
      </c>
      <c r="O43" s="13">
        <f>(N43-K43)/K43</f>
        <v>2.5</v>
      </c>
      <c r="P43" s="13">
        <f>(N43-L43)/L43</f>
        <v>5</v>
      </c>
      <c r="Q43" s="13">
        <f t="shared" si="0"/>
        <v>0.82608695652173914</v>
      </c>
    </row>
    <row r="44" spans="1:17" s="50" customFormat="1" x14ac:dyDescent="0.35">
      <c r="A44" s="61" t="s">
        <v>70</v>
      </c>
      <c r="B44" s="89">
        <v>20</v>
      </c>
      <c r="C44" s="89">
        <v>22</v>
      </c>
      <c r="D44" s="89">
        <v>19</v>
      </c>
      <c r="E44" s="89">
        <v>15</v>
      </c>
      <c r="F44" s="13">
        <f>(E44-B44)/B44</f>
        <v>-0.25</v>
      </c>
      <c r="G44" s="13">
        <f>(E44-C44)/C44</f>
        <v>-0.31818181818181818</v>
      </c>
      <c r="H44" s="13">
        <f>(E44-D44)/D44</f>
        <v>-0.21052631578947367</v>
      </c>
      <c r="J44" s="61" t="s">
        <v>70</v>
      </c>
      <c r="K44" s="89">
        <v>21</v>
      </c>
      <c r="L44" s="89">
        <v>26</v>
      </c>
      <c r="M44" s="89">
        <v>19</v>
      </c>
      <c r="N44" s="89">
        <v>17</v>
      </c>
      <c r="O44" s="13">
        <f>(N44-K44)/K44</f>
        <v>-0.19047619047619047</v>
      </c>
      <c r="P44" s="13">
        <f>(N44-L44)/L44</f>
        <v>-0.34615384615384615</v>
      </c>
      <c r="Q44" s="13">
        <f t="shared" si="0"/>
        <v>-0.10526315789473684</v>
      </c>
    </row>
    <row r="45" spans="1:17" s="50" customFormat="1" x14ac:dyDescent="0.35">
      <c r="A45" s="61" t="s">
        <v>71</v>
      </c>
      <c r="B45" s="89">
        <v>37</v>
      </c>
      <c r="C45" s="89">
        <v>39</v>
      </c>
      <c r="D45" s="89">
        <v>39</v>
      </c>
      <c r="E45" s="89">
        <v>32</v>
      </c>
      <c r="F45" s="13">
        <f>(E45-B45)/B45</f>
        <v>-0.13513513513513514</v>
      </c>
      <c r="G45" s="13">
        <f>(E45-C45)/C45</f>
        <v>-0.17948717948717949</v>
      </c>
      <c r="H45" s="13">
        <f>(E45-D45)/D45</f>
        <v>-0.17948717948717949</v>
      </c>
      <c r="J45" s="61" t="s">
        <v>71</v>
      </c>
      <c r="K45" s="89">
        <v>40</v>
      </c>
      <c r="L45" s="89">
        <v>42</v>
      </c>
      <c r="M45" s="89">
        <v>42</v>
      </c>
      <c r="N45" s="89">
        <v>41</v>
      </c>
      <c r="O45" s="13">
        <f>(N45-K45)/K45</f>
        <v>2.5000000000000001E-2</v>
      </c>
      <c r="P45" s="13">
        <f>(N45-L45)/L45</f>
        <v>-2.3809523809523808E-2</v>
      </c>
      <c r="Q45" s="13">
        <f t="shared" si="0"/>
        <v>-2.3809523809523808E-2</v>
      </c>
    </row>
    <row r="46" spans="1:17" s="50" customFormat="1" x14ac:dyDescent="0.35">
      <c r="A46" s="61" t="s">
        <v>76</v>
      </c>
      <c r="B46" s="89">
        <v>46</v>
      </c>
      <c r="C46" s="89">
        <v>47</v>
      </c>
      <c r="D46" s="89">
        <v>48</v>
      </c>
      <c r="E46" s="89">
        <v>38</v>
      </c>
      <c r="F46" s="13">
        <f>(E46-B46)/B46</f>
        <v>-0.17391304347826086</v>
      </c>
      <c r="G46" s="13">
        <f>(E46-C46)/C46</f>
        <v>-0.19148936170212766</v>
      </c>
      <c r="H46" s="13">
        <f>(E46-D46)/D46</f>
        <v>-0.20833333333333334</v>
      </c>
      <c r="J46" s="61" t="s">
        <v>76</v>
      </c>
      <c r="K46" s="89">
        <v>48</v>
      </c>
      <c r="L46" s="89">
        <v>52</v>
      </c>
      <c r="M46" s="89">
        <v>49</v>
      </c>
      <c r="N46" s="89">
        <v>47</v>
      </c>
      <c r="O46" s="13">
        <f>(N46-K46)/K46</f>
        <v>-2.0833333333333332E-2</v>
      </c>
      <c r="P46" s="13">
        <f>(N46-L46)/L46</f>
        <v>-9.6153846153846159E-2</v>
      </c>
      <c r="Q46" s="13">
        <f t="shared" si="0"/>
        <v>-4.0816326530612242E-2</v>
      </c>
    </row>
    <row r="47" spans="1:17" s="50" customFormat="1" x14ac:dyDescent="0.35">
      <c r="A47" s="61" t="s">
        <v>110</v>
      </c>
      <c r="B47" s="89">
        <v>11</v>
      </c>
      <c r="C47" s="89">
        <v>9</v>
      </c>
      <c r="D47" s="89">
        <v>11</v>
      </c>
      <c r="E47" s="89">
        <v>7</v>
      </c>
      <c r="F47" s="13">
        <f>(E47-B47)/B47</f>
        <v>-0.36363636363636365</v>
      </c>
      <c r="G47" s="13">
        <f>(E47-C47)/C47</f>
        <v>-0.22222222222222221</v>
      </c>
      <c r="H47" s="13">
        <f>(E47-D47)/D47</f>
        <v>-0.36363636363636365</v>
      </c>
      <c r="J47" s="61" t="s">
        <v>110</v>
      </c>
      <c r="K47" s="89">
        <v>14</v>
      </c>
      <c r="L47" s="89">
        <v>9</v>
      </c>
      <c r="M47" s="89">
        <v>17</v>
      </c>
      <c r="N47" s="89">
        <v>14</v>
      </c>
      <c r="O47" s="13">
        <f>(N47-K47)/K47</f>
        <v>0</v>
      </c>
      <c r="P47" s="13">
        <f>(N47-L47)/L47</f>
        <v>0.55555555555555558</v>
      </c>
      <c r="Q47" s="13">
        <f t="shared" si="0"/>
        <v>-0.17647058823529413</v>
      </c>
    </row>
    <row r="48" spans="1:17" s="50" customFormat="1" x14ac:dyDescent="0.35">
      <c r="A48" s="88" t="s">
        <v>72</v>
      </c>
      <c r="B48" s="89">
        <v>29</v>
      </c>
      <c r="C48" s="89">
        <v>22</v>
      </c>
      <c r="D48" s="89">
        <v>32</v>
      </c>
      <c r="E48" s="89">
        <v>28</v>
      </c>
      <c r="F48" s="13">
        <f>(E48-B48)/B48</f>
        <v>-3.4482758620689655E-2</v>
      </c>
      <c r="G48" s="13">
        <f>(E48-C48)/C48</f>
        <v>0.27272727272727271</v>
      </c>
      <c r="H48" s="13">
        <f>(E48-D48)/D48</f>
        <v>-0.125</v>
      </c>
      <c r="J48" s="88" t="s">
        <v>72</v>
      </c>
      <c r="K48" s="89">
        <v>37</v>
      </c>
      <c r="L48" s="89">
        <v>26</v>
      </c>
      <c r="M48" s="89">
        <v>41</v>
      </c>
      <c r="N48" s="89">
        <v>33</v>
      </c>
      <c r="O48" s="13">
        <f>(N48-K48)/K48</f>
        <v>-0.10810810810810811</v>
      </c>
      <c r="P48" s="13">
        <f>(N48-L48)/L48</f>
        <v>0.26923076923076922</v>
      </c>
      <c r="Q48" s="13">
        <f t="shared" si="0"/>
        <v>-0.1951219512195122</v>
      </c>
    </row>
    <row r="49" spans="1:17" s="50" customFormat="1" x14ac:dyDescent="0.35">
      <c r="A49" s="88" t="s">
        <v>73</v>
      </c>
      <c r="B49" s="89">
        <v>18</v>
      </c>
      <c r="C49" s="89">
        <v>17</v>
      </c>
      <c r="D49" s="89">
        <v>20</v>
      </c>
      <c r="E49" s="89">
        <v>18</v>
      </c>
      <c r="F49" s="13">
        <f>(E49-B49)/B49</f>
        <v>0</v>
      </c>
      <c r="G49" s="13">
        <f>(E49-C49)/C49</f>
        <v>5.8823529411764705E-2</v>
      </c>
      <c r="H49" s="13">
        <f>(E49-D49)/D49</f>
        <v>-0.1</v>
      </c>
      <c r="J49" s="88" t="s">
        <v>73</v>
      </c>
      <c r="K49" s="89">
        <v>18</v>
      </c>
      <c r="L49" s="89">
        <v>26</v>
      </c>
      <c r="M49" s="89">
        <v>20</v>
      </c>
      <c r="N49" s="89">
        <v>23</v>
      </c>
      <c r="O49" s="13">
        <f>(N49-K49)/K49</f>
        <v>0.27777777777777779</v>
      </c>
      <c r="P49" s="13">
        <f>(N49-L49)/L49</f>
        <v>-0.11538461538461539</v>
      </c>
      <c r="Q49" s="13">
        <f t="shared" si="0"/>
        <v>0.15</v>
      </c>
    </row>
    <row r="50" spans="1:17" s="50" customFormat="1" x14ac:dyDescent="0.35">
      <c r="A50" s="88" t="s">
        <v>74</v>
      </c>
      <c r="B50" s="89">
        <v>27</v>
      </c>
      <c r="C50" s="89">
        <v>27</v>
      </c>
      <c r="D50" s="89">
        <v>21</v>
      </c>
      <c r="E50" s="89">
        <v>23</v>
      </c>
      <c r="F50" s="13">
        <f>(E50-B50)/B50</f>
        <v>-0.14814814814814814</v>
      </c>
      <c r="G50" s="13">
        <f>(E50-C50)/C50</f>
        <v>-0.14814814814814814</v>
      </c>
      <c r="H50" s="13">
        <f t="shared" ref="H50" si="1">(E50-D50)/D50</f>
        <v>9.5238095238095233E-2</v>
      </c>
      <c r="J50" s="88" t="s">
        <v>74</v>
      </c>
      <c r="K50" s="89">
        <v>32</v>
      </c>
      <c r="L50" s="89">
        <v>29</v>
      </c>
      <c r="M50" s="89">
        <v>30</v>
      </c>
      <c r="N50" s="89">
        <v>31</v>
      </c>
      <c r="O50" s="13">
        <f>(N50-K50)/K50</f>
        <v>-3.125E-2</v>
      </c>
      <c r="P50" s="13">
        <f>(N50-L50)/L50</f>
        <v>6.8965517241379309E-2</v>
      </c>
      <c r="Q50" s="13">
        <f t="shared" si="0"/>
        <v>3.3333333333333333E-2</v>
      </c>
    </row>
    <row r="51" spans="1:17" s="50" customFormat="1" x14ac:dyDescent="0.35">
      <c r="A51" s="85"/>
      <c r="B51" s="86"/>
      <c r="C51" s="86"/>
      <c r="D51" s="86"/>
      <c r="E51" s="86"/>
      <c r="J51" s="85"/>
      <c r="K51" s="86"/>
      <c r="L51" s="86"/>
      <c r="M51" s="86"/>
      <c r="N51" s="86"/>
    </row>
    <row r="52" spans="1:17" s="50" customFormat="1" x14ac:dyDescent="0.35">
      <c r="A52" s="82" t="s">
        <v>112</v>
      </c>
      <c r="B52" s="86"/>
      <c r="C52" s="86"/>
      <c r="D52" s="86"/>
      <c r="E52" s="86"/>
      <c r="J52" s="85"/>
      <c r="K52" s="86"/>
      <c r="L52" s="86"/>
      <c r="M52" s="86"/>
      <c r="N52" s="86"/>
    </row>
    <row r="53" spans="1:17" s="27" customFormat="1" x14ac:dyDescent="0.35">
      <c r="A53" s="87"/>
      <c r="B53" s="83" t="s">
        <v>114</v>
      </c>
      <c r="C53" s="83"/>
      <c r="D53" s="83"/>
      <c r="E53" s="83"/>
      <c r="F53" s="90" t="s">
        <v>108</v>
      </c>
      <c r="G53" s="91"/>
      <c r="H53" s="92"/>
      <c r="J53" s="87"/>
      <c r="K53" s="90" t="s">
        <v>113</v>
      </c>
      <c r="L53" s="91"/>
      <c r="M53" s="91"/>
      <c r="N53" s="92"/>
      <c r="O53" s="90" t="s">
        <v>108</v>
      </c>
      <c r="P53" s="91"/>
      <c r="Q53" s="92"/>
    </row>
    <row r="54" spans="1:17" x14ac:dyDescent="0.35">
      <c r="A54" s="87"/>
      <c r="B54" s="94">
        <v>2019</v>
      </c>
      <c r="C54" s="15">
        <v>2020</v>
      </c>
      <c r="D54" s="17">
        <v>2024</v>
      </c>
      <c r="E54" s="18">
        <v>2025</v>
      </c>
      <c r="F54" s="93" t="s">
        <v>55</v>
      </c>
      <c r="G54" s="93" t="s">
        <v>56</v>
      </c>
      <c r="H54" s="93" t="s">
        <v>57</v>
      </c>
      <c r="J54" s="87"/>
      <c r="K54" s="94">
        <v>2019</v>
      </c>
      <c r="L54" s="15">
        <v>2020</v>
      </c>
      <c r="M54" s="17">
        <v>2024</v>
      </c>
      <c r="N54" s="18">
        <v>2025</v>
      </c>
      <c r="O54" s="93" t="s">
        <v>55</v>
      </c>
      <c r="P54" s="93" t="s">
        <v>56</v>
      </c>
      <c r="Q54" s="93" t="s">
        <v>57</v>
      </c>
    </row>
    <row r="55" spans="1:17" s="50" customFormat="1" x14ac:dyDescent="0.35">
      <c r="A55" s="88" t="s">
        <v>0</v>
      </c>
      <c r="B55" s="89">
        <v>37</v>
      </c>
      <c r="C55" s="89">
        <v>38</v>
      </c>
      <c r="D55" s="89">
        <v>43</v>
      </c>
      <c r="E55" s="89">
        <v>45</v>
      </c>
      <c r="F55" s="13">
        <f>(E55-B55)/B55</f>
        <v>0.21621621621621623</v>
      </c>
      <c r="G55" s="13">
        <f>(E55-C55)/C55</f>
        <v>0.18421052631578946</v>
      </c>
      <c r="H55" s="13">
        <f>(E55-D55)/D55</f>
        <v>4.6511627906976744E-2</v>
      </c>
      <c r="J55" s="88" t="s">
        <v>0</v>
      </c>
      <c r="K55" s="89">
        <v>36</v>
      </c>
      <c r="L55" s="89">
        <v>34</v>
      </c>
      <c r="M55" s="89">
        <v>43</v>
      </c>
      <c r="N55" s="89">
        <v>45</v>
      </c>
      <c r="O55" s="13">
        <f>(N55-K55)/K55</f>
        <v>0.25</v>
      </c>
      <c r="P55" s="13">
        <f>(N55-L55)/L55</f>
        <v>0.3235294117647059</v>
      </c>
      <c r="Q55" s="13">
        <f>(N55-M55)/M55</f>
        <v>4.6511627906976744E-2</v>
      </c>
    </row>
    <row r="56" spans="1:17" s="50" customFormat="1" x14ac:dyDescent="0.35">
      <c r="A56" s="88" t="s">
        <v>58</v>
      </c>
      <c r="B56" s="89">
        <v>43</v>
      </c>
      <c r="C56" s="89">
        <v>43</v>
      </c>
      <c r="D56" s="89">
        <v>45</v>
      </c>
      <c r="E56" s="89">
        <v>46</v>
      </c>
      <c r="F56" s="13">
        <f>(E56-B56)/B56</f>
        <v>6.9767441860465115E-2</v>
      </c>
      <c r="G56" s="13">
        <f>(E56-C56)/C56</f>
        <v>6.9767441860465115E-2</v>
      </c>
      <c r="H56" s="13">
        <f t="shared" ref="H56:H75" si="2">(E56-D56)/D56</f>
        <v>2.2222222222222223E-2</v>
      </c>
      <c r="J56" s="88" t="s">
        <v>58</v>
      </c>
      <c r="K56" s="89">
        <v>42</v>
      </c>
      <c r="L56" s="89">
        <v>37</v>
      </c>
      <c r="M56" s="89">
        <v>45</v>
      </c>
      <c r="N56" s="89">
        <v>47</v>
      </c>
      <c r="O56" s="13">
        <f>(N56-K56)/K56</f>
        <v>0.11904761904761904</v>
      </c>
      <c r="P56" s="13">
        <f>(N56-L56)/L56</f>
        <v>0.27027027027027029</v>
      </c>
      <c r="Q56" s="13">
        <f t="shared" ref="Q56:Q75" si="3">(N56-M56)/M56</f>
        <v>4.4444444444444446E-2</v>
      </c>
    </row>
    <row r="57" spans="1:17" s="50" customFormat="1" x14ac:dyDescent="0.35">
      <c r="A57" s="88" t="s">
        <v>60</v>
      </c>
      <c r="B57" s="89">
        <v>35</v>
      </c>
      <c r="C57" s="89">
        <v>53</v>
      </c>
      <c r="D57" s="89">
        <v>51</v>
      </c>
      <c r="E57" s="89">
        <v>52</v>
      </c>
      <c r="F57" s="13">
        <f>(E57-B57)/B57</f>
        <v>0.48571428571428571</v>
      </c>
      <c r="G57" s="13">
        <f>(E57-C57)/C57</f>
        <v>-1.8867924528301886E-2</v>
      </c>
      <c r="H57" s="13">
        <f t="shared" si="2"/>
        <v>1.9607843137254902E-2</v>
      </c>
      <c r="J57" s="88" t="s">
        <v>60</v>
      </c>
      <c r="K57" s="89">
        <v>31</v>
      </c>
      <c r="L57" s="89">
        <v>33</v>
      </c>
      <c r="M57" s="89">
        <v>51</v>
      </c>
      <c r="N57" s="89">
        <v>53</v>
      </c>
      <c r="O57" s="13">
        <f>(N57-K57)/K57</f>
        <v>0.70967741935483875</v>
      </c>
      <c r="P57" s="13">
        <f>(N57-L57)/L57</f>
        <v>0.60606060606060608</v>
      </c>
      <c r="Q57" s="13">
        <f t="shared" si="3"/>
        <v>3.9215686274509803E-2</v>
      </c>
    </row>
    <row r="58" spans="1:17" s="50" customFormat="1" x14ac:dyDescent="0.35">
      <c r="A58" s="88" t="s">
        <v>61</v>
      </c>
      <c r="B58" s="89">
        <v>24</v>
      </c>
      <c r="C58" s="89">
        <v>31</v>
      </c>
      <c r="D58" s="89">
        <v>34</v>
      </c>
      <c r="E58" s="89">
        <v>29</v>
      </c>
      <c r="F58" s="13">
        <f>(E58-B58)/B58</f>
        <v>0.20833333333333334</v>
      </c>
      <c r="G58" s="13">
        <f>(E58-C58)/C58</f>
        <v>-6.4516129032258063E-2</v>
      </c>
      <c r="H58" s="13">
        <f t="shared" si="2"/>
        <v>-0.14705882352941177</v>
      </c>
      <c r="J58" s="88" t="s">
        <v>61</v>
      </c>
      <c r="K58" s="89">
        <v>20</v>
      </c>
      <c r="L58" s="89">
        <v>28</v>
      </c>
      <c r="M58" s="89">
        <v>42</v>
      </c>
      <c r="N58" s="89">
        <v>34</v>
      </c>
      <c r="O58" s="13">
        <f>(N58-K58)/K58</f>
        <v>0.7</v>
      </c>
      <c r="P58" s="13">
        <f>(N58-L58)/L58</f>
        <v>0.21428571428571427</v>
      </c>
      <c r="Q58" s="13">
        <f t="shared" si="3"/>
        <v>-0.19047619047619047</v>
      </c>
    </row>
    <row r="59" spans="1:17" s="50" customFormat="1" x14ac:dyDescent="0.35">
      <c r="A59" s="88" t="s">
        <v>62</v>
      </c>
      <c r="B59" s="89">
        <v>33</v>
      </c>
      <c r="C59" s="89">
        <v>34</v>
      </c>
      <c r="D59" s="89">
        <v>43</v>
      </c>
      <c r="E59" s="89">
        <v>44</v>
      </c>
      <c r="F59" s="13">
        <f>(E59-B59)/B59</f>
        <v>0.33333333333333331</v>
      </c>
      <c r="G59" s="13">
        <f>(E59-C59)/C59</f>
        <v>0.29411764705882354</v>
      </c>
      <c r="H59" s="13">
        <f t="shared" si="2"/>
        <v>2.3255813953488372E-2</v>
      </c>
      <c r="J59" s="88" t="s">
        <v>62</v>
      </c>
      <c r="K59" s="89">
        <v>33</v>
      </c>
      <c r="L59" s="89">
        <v>33</v>
      </c>
      <c r="M59" s="89">
        <v>43</v>
      </c>
      <c r="N59" s="89">
        <v>44</v>
      </c>
      <c r="O59" s="13">
        <f>(N59-K59)/K59</f>
        <v>0.33333333333333331</v>
      </c>
      <c r="P59" s="13">
        <f>(N59-L59)/L59</f>
        <v>0.33333333333333331</v>
      </c>
      <c r="Q59" s="13">
        <f t="shared" si="3"/>
        <v>2.3255813953488372E-2</v>
      </c>
    </row>
    <row r="60" spans="1:17" s="50" customFormat="1" x14ac:dyDescent="0.35">
      <c r="A60" s="88" t="s">
        <v>63</v>
      </c>
      <c r="B60" s="89">
        <v>25</v>
      </c>
      <c r="C60" s="89">
        <v>19</v>
      </c>
      <c r="D60" s="89">
        <v>31</v>
      </c>
      <c r="E60" s="89">
        <v>38</v>
      </c>
      <c r="F60" s="13">
        <f>(E60-B60)/B60</f>
        <v>0.52</v>
      </c>
      <c r="G60" s="13">
        <f>(E60-C60)/C60</f>
        <v>1</v>
      </c>
      <c r="H60" s="13">
        <f t="shared" si="2"/>
        <v>0.22580645161290322</v>
      </c>
      <c r="J60" s="88" t="s">
        <v>63</v>
      </c>
      <c r="K60" s="89">
        <v>21</v>
      </c>
      <c r="L60" s="89">
        <v>22</v>
      </c>
      <c r="M60" s="89">
        <v>34</v>
      </c>
      <c r="N60" s="89">
        <v>41</v>
      </c>
      <c r="O60" s="13">
        <f>(N60-K60)/K60</f>
        <v>0.95238095238095233</v>
      </c>
      <c r="P60" s="13">
        <f>(N60-L60)/L60</f>
        <v>0.86363636363636365</v>
      </c>
      <c r="Q60" s="13">
        <f t="shared" si="3"/>
        <v>0.20588235294117646</v>
      </c>
    </row>
    <row r="61" spans="1:17" s="50" customFormat="1" x14ac:dyDescent="0.35">
      <c r="A61" s="88" t="s">
        <v>64</v>
      </c>
      <c r="B61" s="89">
        <v>20</v>
      </c>
      <c r="C61" s="89">
        <v>23</v>
      </c>
      <c r="D61" s="89">
        <v>32</v>
      </c>
      <c r="E61" s="89">
        <v>39</v>
      </c>
      <c r="F61" s="13">
        <f>(E61-B61)/B61</f>
        <v>0.95</v>
      </c>
      <c r="G61" s="13">
        <f>(E61-C61)/C61</f>
        <v>0.69565217391304346</v>
      </c>
      <c r="H61" s="13">
        <f t="shared" si="2"/>
        <v>0.21875</v>
      </c>
      <c r="J61" s="88" t="s">
        <v>64</v>
      </c>
      <c r="K61" s="89">
        <v>22</v>
      </c>
      <c r="L61" s="89">
        <v>21</v>
      </c>
      <c r="M61" s="89">
        <v>33</v>
      </c>
      <c r="N61" s="89">
        <v>41</v>
      </c>
      <c r="O61" s="13">
        <f>(N61-K61)/K61</f>
        <v>0.86363636363636365</v>
      </c>
      <c r="P61" s="13">
        <f>(N61-L61)/L61</f>
        <v>0.95238095238095233</v>
      </c>
      <c r="Q61" s="13">
        <f t="shared" si="3"/>
        <v>0.24242424242424243</v>
      </c>
    </row>
    <row r="62" spans="1:17" s="50" customFormat="1" x14ac:dyDescent="0.35">
      <c r="A62" s="88" t="s">
        <v>65</v>
      </c>
      <c r="B62" s="89">
        <v>27</v>
      </c>
      <c r="C62" s="89">
        <v>29</v>
      </c>
      <c r="D62" s="89">
        <v>43</v>
      </c>
      <c r="E62" s="89">
        <v>37</v>
      </c>
      <c r="F62" s="13">
        <f>(E62-B62)/B62</f>
        <v>0.37037037037037035</v>
      </c>
      <c r="G62" s="13">
        <f>(E62-C62)/C62</f>
        <v>0.27586206896551724</v>
      </c>
      <c r="H62" s="13">
        <f t="shared" si="2"/>
        <v>-0.13953488372093023</v>
      </c>
      <c r="J62" s="88" t="s">
        <v>65</v>
      </c>
      <c r="K62" s="89">
        <v>24</v>
      </c>
      <c r="L62" s="89">
        <v>27</v>
      </c>
      <c r="M62" s="89">
        <v>42</v>
      </c>
      <c r="N62" s="89">
        <v>30</v>
      </c>
      <c r="O62" s="13">
        <f>(N62-K62)/K62</f>
        <v>0.25</v>
      </c>
      <c r="P62" s="13">
        <f>(N62-L62)/L62</f>
        <v>0.1111111111111111</v>
      </c>
      <c r="Q62" s="13">
        <f t="shared" si="3"/>
        <v>-0.2857142857142857</v>
      </c>
    </row>
    <row r="63" spans="1:17" s="50" customFormat="1" x14ac:dyDescent="0.35">
      <c r="A63" s="88" t="s">
        <v>66</v>
      </c>
      <c r="B63" s="89">
        <v>34</v>
      </c>
      <c r="C63" s="89">
        <v>31</v>
      </c>
      <c r="D63" s="89">
        <v>48</v>
      </c>
      <c r="E63" s="89">
        <v>55</v>
      </c>
      <c r="F63" s="13">
        <f>(E63-B63)/B63</f>
        <v>0.61764705882352944</v>
      </c>
      <c r="G63" s="13">
        <f>(E63-C63)/C63</f>
        <v>0.77419354838709675</v>
      </c>
      <c r="H63" s="13">
        <f t="shared" si="2"/>
        <v>0.14583333333333334</v>
      </c>
      <c r="J63" s="88" t="s">
        <v>66</v>
      </c>
      <c r="K63" s="89">
        <v>33</v>
      </c>
      <c r="L63" s="89">
        <v>34</v>
      </c>
      <c r="M63" s="89">
        <v>51</v>
      </c>
      <c r="N63" s="89">
        <v>54</v>
      </c>
      <c r="O63" s="13">
        <f>(N63-K63)/K63</f>
        <v>0.63636363636363635</v>
      </c>
      <c r="P63" s="13">
        <f>(N63-L63)/L63</f>
        <v>0.58823529411764708</v>
      </c>
      <c r="Q63" s="13">
        <f t="shared" si="3"/>
        <v>5.8823529411764705E-2</v>
      </c>
    </row>
    <row r="64" spans="1:17" s="50" customFormat="1" x14ac:dyDescent="0.35">
      <c r="A64" s="88" t="s">
        <v>67</v>
      </c>
      <c r="B64" s="89">
        <v>27</v>
      </c>
      <c r="C64" s="89">
        <v>21</v>
      </c>
      <c r="D64" s="89">
        <v>32</v>
      </c>
      <c r="E64" s="89">
        <v>37</v>
      </c>
      <c r="F64" s="13">
        <f>(E64-B64)/B64</f>
        <v>0.37037037037037035</v>
      </c>
      <c r="G64" s="13">
        <f>(E64-C64)/C64</f>
        <v>0.76190476190476186</v>
      </c>
      <c r="H64" s="13">
        <f t="shared" si="2"/>
        <v>0.15625</v>
      </c>
      <c r="J64" s="88" t="s">
        <v>67</v>
      </c>
      <c r="K64" s="89">
        <v>25</v>
      </c>
      <c r="L64" s="89">
        <v>23</v>
      </c>
      <c r="M64" s="89">
        <v>45</v>
      </c>
      <c r="N64" s="89">
        <v>38</v>
      </c>
      <c r="O64" s="13">
        <f>(N64-K64)/K64</f>
        <v>0.52</v>
      </c>
      <c r="P64" s="13">
        <f>(N64-L64)/L64</f>
        <v>0.65217391304347827</v>
      </c>
      <c r="Q64" s="13">
        <f t="shared" si="3"/>
        <v>-0.15555555555555556</v>
      </c>
    </row>
    <row r="65" spans="1:17" s="50" customFormat="1" x14ac:dyDescent="0.35">
      <c r="A65" s="88" t="s">
        <v>68</v>
      </c>
      <c r="B65" s="89">
        <v>27</v>
      </c>
      <c r="C65" s="89">
        <v>30</v>
      </c>
      <c r="D65" s="89">
        <v>37</v>
      </c>
      <c r="E65" s="89">
        <v>38</v>
      </c>
      <c r="F65" s="13">
        <f>(E65-B65)/B65</f>
        <v>0.40740740740740738</v>
      </c>
      <c r="G65" s="13">
        <f>(E65-C65)/C65</f>
        <v>0.26666666666666666</v>
      </c>
      <c r="H65" s="13">
        <f t="shared" si="2"/>
        <v>2.7027027027027029E-2</v>
      </c>
      <c r="J65" s="88" t="s">
        <v>68</v>
      </c>
      <c r="K65" s="89">
        <v>28</v>
      </c>
      <c r="L65" s="89">
        <v>29</v>
      </c>
      <c r="M65" s="89">
        <v>37</v>
      </c>
      <c r="N65" s="89">
        <v>40</v>
      </c>
      <c r="O65" s="13">
        <f>(N65-K65)/K65</f>
        <v>0.42857142857142855</v>
      </c>
      <c r="P65" s="13">
        <f>(N65-L65)/L65</f>
        <v>0.37931034482758619</v>
      </c>
      <c r="Q65" s="13">
        <f t="shared" si="3"/>
        <v>8.1081081081081086E-2</v>
      </c>
    </row>
    <row r="66" spans="1:17" s="50" customFormat="1" x14ac:dyDescent="0.35">
      <c r="A66" s="61" t="s">
        <v>75</v>
      </c>
      <c r="B66" s="89">
        <v>28</v>
      </c>
      <c r="C66" s="89">
        <v>31</v>
      </c>
      <c r="D66" s="89">
        <v>38</v>
      </c>
      <c r="E66" s="89">
        <v>40</v>
      </c>
      <c r="F66" s="13">
        <f>(E66-B66)/B66</f>
        <v>0.42857142857142855</v>
      </c>
      <c r="G66" s="13">
        <f>(E66-C66)/C66</f>
        <v>0.29032258064516131</v>
      </c>
      <c r="H66" s="13">
        <f t="shared" si="2"/>
        <v>5.2631578947368418E-2</v>
      </c>
      <c r="J66" s="61" t="s">
        <v>75</v>
      </c>
      <c r="K66" s="89">
        <v>29</v>
      </c>
      <c r="L66" s="89">
        <v>30</v>
      </c>
      <c r="M66" s="89">
        <v>38</v>
      </c>
      <c r="N66" s="89">
        <v>41</v>
      </c>
      <c r="O66" s="13">
        <f>(N66-K66)/K66</f>
        <v>0.41379310344827586</v>
      </c>
      <c r="P66" s="13">
        <f>(N66-L66)/L66</f>
        <v>0.36666666666666664</v>
      </c>
      <c r="Q66" s="13">
        <f t="shared" si="3"/>
        <v>7.8947368421052627E-2</v>
      </c>
    </row>
    <row r="67" spans="1:17" s="50" customFormat="1" x14ac:dyDescent="0.35">
      <c r="A67" s="61" t="s">
        <v>109</v>
      </c>
      <c r="B67" s="89">
        <v>13</v>
      </c>
      <c r="C67" s="89">
        <v>12</v>
      </c>
      <c r="D67" s="89">
        <v>19</v>
      </c>
      <c r="E67" s="89">
        <v>16</v>
      </c>
      <c r="F67" s="13">
        <f>(E67-B67)/B67</f>
        <v>0.23076923076923078</v>
      </c>
      <c r="G67" s="13">
        <f>(E67-C67)/C67</f>
        <v>0.33333333333333331</v>
      </c>
      <c r="H67" s="13">
        <f t="shared" si="2"/>
        <v>-0.15789473684210525</v>
      </c>
      <c r="J67" s="61" t="s">
        <v>109</v>
      </c>
      <c r="K67" s="89">
        <v>13</v>
      </c>
      <c r="L67" s="89">
        <v>9</v>
      </c>
      <c r="M67" s="89">
        <v>24</v>
      </c>
      <c r="N67" s="89">
        <v>21</v>
      </c>
      <c r="O67" s="13">
        <f>(N67-K67)/K67</f>
        <v>0.61538461538461542</v>
      </c>
      <c r="P67" s="13">
        <f>(N67-L67)/L67</f>
        <v>1.3333333333333333</v>
      </c>
      <c r="Q67" s="13">
        <f t="shared" si="3"/>
        <v>-0.125</v>
      </c>
    </row>
    <row r="68" spans="1:17" s="50" customFormat="1" x14ac:dyDescent="0.35">
      <c r="A68" s="61" t="s">
        <v>69</v>
      </c>
      <c r="B68" s="89">
        <v>22</v>
      </c>
      <c r="C68" s="89">
        <v>23</v>
      </c>
      <c r="D68" s="89">
        <v>19</v>
      </c>
      <c r="E68" s="89">
        <v>21</v>
      </c>
      <c r="F68" s="13">
        <f>(E68-B68)/B68</f>
        <v>-4.5454545454545456E-2</v>
      </c>
      <c r="G68" s="13">
        <f>(E68-C68)/C68</f>
        <v>-8.6956521739130432E-2</v>
      </c>
      <c r="H68" s="13">
        <f t="shared" si="2"/>
        <v>0.10526315789473684</v>
      </c>
      <c r="J68" s="61" t="s">
        <v>69</v>
      </c>
      <c r="K68" s="89">
        <v>23</v>
      </c>
      <c r="L68" s="89">
        <v>24</v>
      </c>
      <c r="M68" s="89">
        <v>19</v>
      </c>
      <c r="N68" s="89">
        <v>18</v>
      </c>
      <c r="O68" s="13">
        <f>(N68-K68)/K68</f>
        <v>-0.21739130434782608</v>
      </c>
      <c r="P68" s="13">
        <f>(N68-L68)/L68</f>
        <v>-0.25</v>
      </c>
      <c r="Q68" s="13">
        <f t="shared" si="3"/>
        <v>-5.2631578947368418E-2</v>
      </c>
    </row>
    <row r="69" spans="1:17" s="50" customFormat="1" x14ac:dyDescent="0.35">
      <c r="A69" s="61" t="s">
        <v>70</v>
      </c>
      <c r="B69" s="89">
        <v>28</v>
      </c>
      <c r="C69" s="89">
        <v>27</v>
      </c>
      <c r="D69" s="89">
        <v>38</v>
      </c>
      <c r="E69" s="89">
        <v>47</v>
      </c>
      <c r="F69" s="13">
        <f>(E69-B69)/B69</f>
        <v>0.6785714285714286</v>
      </c>
      <c r="G69" s="13">
        <f>(E69-C69)/C69</f>
        <v>0.7407407407407407</v>
      </c>
      <c r="H69" s="13">
        <f t="shared" si="2"/>
        <v>0.23684210526315788</v>
      </c>
      <c r="J69" s="61" t="s">
        <v>70</v>
      </c>
      <c r="K69" s="89">
        <v>29</v>
      </c>
      <c r="L69" s="89">
        <v>29</v>
      </c>
      <c r="M69" s="89">
        <v>37</v>
      </c>
      <c r="N69" s="89">
        <v>43</v>
      </c>
      <c r="O69" s="13">
        <f>(N69-K69)/K69</f>
        <v>0.48275862068965519</v>
      </c>
      <c r="P69" s="13">
        <f>(N69-L69)/L69</f>
        <v>0.48275862068965519</v>
      </c>
      <c r="Q69" s="13">
        <f t="shared" si="3"/>
        <v>0.16216216216216217</v>
      </c>
    </row>
    <row r="70" spans="1:17" s="50" customFormat="1" x14ac:dyDescent="0.35">
      <c r="A70" s="61" t="s">
        <v>71</v>
      </c>
      <c r="B70" s="89">
        <v>37</v>
      </c>
      <c r="C70" s="89">
        <v>38</v>
      </c>
      <c r="D70" s="89">
        <v>48</v>
      </c>
      <c r="E70" s="89">
        <v>52</v>
      </c>
      <c r="F70" s="13">
        <f>(E70-B70)/B70</f>
        <v>0.40540540540540543</v>
      </c>
      <c r="G70" s="13">
        <f>(E70-C70)/C70</f>
        <v>0.36842105263157893</v>
      </c>
      <c r="H70" s="13">
        <f t="shared" si="2"/>
        <v>8.3333333333333329E-2</v>
      </c>
      <c r="J70" s="61" t="s">
        <v>71</v>
      </c>
      <c r="K70" s="89">
        <v>37</v>
      </c>
      <c r="L70" s="89">
        <v>39</v>
      </c>
      <c r="M70" s="89">
        <v>47</v>
      </c>
      <c r="N70" s="89">
        <v>43</v>
      </c>
      <c r="O70" s="13">
        <f>(N70-K70)/K70</f>
        <v>0.16216216216216217</v>
      </c>
      <c r="P70" s="13">
        <f>(N70-L70)/L70</f>
        <v>0.10256410256410256</v>
      </c>
      <c r="Q70" s="13">
        <f t="shared" si="3"/>
        <v>-8.5106382978723402E-2</v>
      </c>
    </row>
    <row r="71" spans="1:17" s="50" customFormat="1" x14ac:dyDescent="0.35">
      <c r="A71" s="61" t="s">
        <v>76</v>
      </c>
      <c r="B71" s="89">
        <v>37</v>
      </c>
      <c r="C71" s="89">
        <v>38</v>
      </c>
      <c r="D71" s="89">
        <v>48</v>
      </c>
      <c r="E71" s="89">
        <v>51</v>
      </c>
      <c r="F71" s="13">
        <f>(E71-B71)/B71</f>
        <v>0.3783783783783784</v>
      </c>
      <c r="G71" s="13">
        <f>(E71-C71)/C71</f>
        <v>0.34210526315789475</v>
      </c>
      <c r="H71" s="13">
        <f t="shared" si="2"/>
        <v>6.25E-2</v>
      </c>
      <c r="J71" s="61" t="s">
        <v>76</v>
      </c>
      <c r="K71" s="89">
        <v>38</v>
      </c>
      <c r="L71" s="89">
        <v>40</v>
      </c>
      <c r="M71" s="89">
        <v>48</v>
      </c>
      <c r="N71" s="89">
        <v>42</v>
      </c>
      <c r="O71" s="13">
        <f>(N71-K71)/K71</f>
        <v>0.10526315789473684</v>
      </c>
      <c r="P71" s="13">
        <f>(N71-L71)/L71</f>
        <v>0.05</v>
      </c>
      <c r="Q71" s="13">
        <f t="shared" si="3"/>
        <v>-0.125</v>
      </c>
    </row>
    <row r="72" spans="1:17" s="50" customFormat="1" x14ac:dyDescent="0.35">
      <c r="A72" s="61" t="s">
        <v>110</v>
      </c>
      <c r="B72" s="89">
        <v>32</v>
      </c>
      <c r="C72" s="89">
        <v>39</v>
      </c>
      <c r="D72" s="89">
        <v>49</v>
      </c>
      <c r="E72" s="89">
        <v>69</v>
      </c>
      <c r="F72" s="13">
        <f>(E72-B72)/B72</f>
        <v>1.15625</v>
      </c>
      <c r="G72" s="13">
        <f>(E72-C72)/C72</f>
        <v>0.76923076923076927</v>
      </c>
      <c r="H72" s="13">
        <f t="shared" si="2"/>
        <v>0.40816326530612246</v>
      </c>
      <c r="J72" s="61" t="s">
        <v>110</v>
      </c>
      <c r="K72" s="89">
        <v>32</v>
      </c>
      <c r="L72" s="89">
        <v>32</v>
      </c>
      <c r="M72" s="89">
        <v>42</v>
      </c>
      <c r="N72" s="89">
        <v>54</v>
      </c>
      <c r="O72" s="13">
        <f>(N72-K72)/K72</f>
        <v>0.6875</v>
      </c>
      <c r="P72" s="13">
        <f>(N72-L72)/L72</f>
        <v>0.6875</v>
      </c>
      <c r="Q72" s="13">
        <f t="shared" si="3"/>
        <v>0.2857142857142857</v>
      </c>
    </row>
    <row r="73" spans="1:17" s="50" customFormat="1" x14ac:dyDescent="0.35">
      <c r="A73" s="88" t="s">
        <v>72</v>
      </c>
      <c r="B73" s="89">
        <v>30</v>
      </c>
      <c r="C73" s="89">
        <v>32</v>
      </c>
      <c r="D73" s="89">
        <v>38</v>
      </c>
      <c r="E73" s="89">
        <v>41</v>
      </c>
      <c r="F73" s="13">
        <f>(E73-B73)/B73</f>
        <v>0.36666666666666664</v>
      </c>
      <c r="G73" s="13">
        <f>(E73-C73)/C73</f>
        <v>0.28125</v>
      </c>
      <c r="H73" s="13">
        <f t="shared" si="2"/>
        <v>7.8947368421052627E-2</v>
      </c>
      <c r="J73" s="88" t="s">
        <v>72</v>
      </c>
      <c r="K73" s="89">
        <v>28</v>
      </c>
      <c r="L73" s="89">
        <v>33</v>
      </c>
      <c r="M73" s="89">
        <v>37</v>
      </c>
      <c r="N73" s="89">
        <v>44</v>
      </c>
      <c r="O73" s="13">
        <f>(N73-K73)/K73</f>
        <v>0.5714285714285714</v>
      </c>
      <c r="P73" s="13">
        <f>(N73-L73)/L73</f>
        <v>0.33333333333333331</v>
      </c>
      <c r="Q73" s="13">
        <f t="shared" si="3"/>
        <v>0.1891891891891892</v>
      </c>
    </row>
    <row r="74" spans="1:17" s="50" customFormat="1" x14ac:dyDescent="0.35">
      <c r="A74" s="88" t="s">
        <v>73</v>
      </c>
      <c r="B74" s="89">
        <v>24</v>
      </c>
      <c r="C74" s="89">
        <v>34</v>
      </c>
      <c r="D74" s="89">
        <v>39</v>
      </c>
      <c r="E74" s="89">
        <v>40</v>
      </c>
      <c r="F74" s="13">
        <f>(E74-B74)/B74</f>
        <v>0.66666666666666663</v>
      </c>
      <c r="G74" s="13">
        <f>(E74-C74)/C74</f>
        <v>0.17647058823529413</v>
      </c>
      <c r="H74" s="13">
        <f t="shared" si="2"/>
        <v>2.564102564102564E-2</v>
      </c>
      <c r="J74" s="88" t="s">
        <v>73</v>
      </c>
      <c r="K74" s="89">
        <v>25</v>
      </c>
      <c r="L74" s="89">
        <v>28</v>
      </c>
      <c r="M74" s="89">
        <v>35</v>
      </c>
      <c r="N74" s="89">
        <v>46</v>
      </c>
      <c r="O74" s="13">
        <f>(N74-K74)/K74</f>
        <v>0.84</v>
      </c>
      <c r="P74" s="13">
        <f>(N74-L74)/L74</f>
        <v>0.6428571428571429</v>
      </c>
      <c r="Q74" s="13">
        <f t="shared" si="3"/>
        <v>0.31428571428571428</v>
      </c>
    </row>
    <row r="75" spans="1:17" s="50" customFormat="1" x14ac:dyDescent="0.35">
      <c r="A75" s="88" t="s">
        <v>74</v>
      </c>
      <c r="B75" s="89">
        <v>26</v>
      </c>
      <c r="C75" s="89">
        <v>28</v>
      </c>
      <c r="D75" s="89">
        <v>42</v>
      </c>
      <c r="E75" s="89">
        <v>45</v>
      </c>
      <c r="F75" s="13">
        <f>(E75-B75)/B75</f>
        <v>0.73076923076923073</v>
      </c>
      <c r="G75" s="13">
        <f>(E75-C75)/C75</f>
        <v>0.6071428571428571</v>
      </c>
      <c r="H75" s="13">
        <f t="shared" si="2"/>
        <v>7.1428571428571425E-2</v>
      </c>
      <c r="J75" s="88" t="s">
        <v>74</v>
      </c>
      <c r="K75" s="89">
        <v>27</v>
      </c>
      <c r="L75" s="89">
        <v>29</v>
      </c>
      <c r="M75" s="89">
        <v>41</v>
      </c>
      <c r="N75" s="89">
        <v>42</v>
      </c>
      <c r="O75" s="13">
        <f>(N75-K75)/K75</f>
        <v>0.55555555555555558</v>
      </c>
      <c r="P75" s="13">
        <f>(N75-L75)/L75</f>
        <v>0.44827586206896552</v>
      </c>
      <c r="Q75" s="13">
        <f t="shared" si="3"/>
        <v>2.4390243902439025E-2</v>
      </c>
    </row>
    <row r="76" spans="1:17" s="50" customFormat="1" x14ac:dyDescent="0.35"/>
    <row r="77" spans="1:17" s="50" customFormat="1" x14ac:dyDescent="0.35"/>
    <row r="78" spans="1:17" s="50" customFormat="1" x14ac:dyDescent="0.35"/>
    <row r="79" spans="1:17" s="50" customFormat="1" x14ac:dyDescent="0.35"/>
    <row r="80" spans="1:17" s="50" customFormat="1" x14ac:dyDescent="0.35"/>
    <row r="81" s="50" customFormat="1" x14ac:dyDescent="0.35"/>
    <row r="82" s="50" customFormat="1" x14ac:dyDescent="0.35"/>
    <row r="83" s="50" customFormat="1" x14ac:dyDescent="0.35"/>
    <row r="84" s="50" customFormat="1" x14ac:dyDescent="0.35"/>
    <row r="85" s="50" customFormat="1" x14ac:dyDescent="0.35"/>
    <row r="86" s="50" customFormat="1" x14ac:dyDescent="0.35"/>
    <row r="87" s="50" customFormat="1" x14ac:dyDescent="0.35"/>
    <row r="88" s="50" customFormat="1" x14ac:dyDescent="0.35"/>
    <row r="89" s="50" customFormat="1" x14ac:dyDescent="0.35"/>
    <row r="90" s="50" customFormat="1" x14ac:dyDescent="0.35"/>
    <row r="91" s="50" customFormat="1" x14ac:dyDescent="0.35"/>
    <row r="92" s="50" customFormat="1" x14ac:dyDescent="0.35"/>
    <row r="93" s="50" customFormat="1" x14ac:dyDescent="0.35"/>
    <row r="94" s="50" customFormat="1" x14ac:dyDescent="0.35"/>
    <row r="95" s="50" customFormat="1" x14ac:dyDescent="0.35"/>
    <row r="96" s="50" customFormat="1" x14ac:dyDescent="0.35"/>
    <row r="97" s="50" customFormat="1" x14ac:dyDescent="0.35"/>
    <row r="98" s="50" customFormat="1" x14ac:dyDescent="0.35"/>
    <row r="99" s="50" customFormat="1" x14ac:dyDescent="0.35"/>
    <row r="100" s="50" customFormat="1" x14ac:dyDescent="0.35"/>
    <row r="101" s="50" customFormat="1" x14ac:dyDescent="0.35"/>
    <row r="102" s="50" customFormat="1" x14ac:dyDescent="0.35"/>
    <row r="103" s="50" customFormat="1" x14ac:dyDescent="0.35"/>
    <row r="104" s="50" customFormat="1" x14ac:dyDescent="0.35"/>
    <row r="105" s="50" customFormat="1" x14ac:dyDescent="0.35"/>
    <row r="106" s="50" customFormat="1" x14ac:dyDescent="0.35"/>
    <row r="107" s="50" customFormat="1" x14ac:dyDescent="0.35"/>
    <row r="108" s="50" customFormat="1" x14ac:dyDescent="0.35"/>
    <row r="109" s="50" customFormat="1" x14ac:dyDescent="0.35"/>
    <row r="110" s="50" customFormat="1" x14ac:dyDescent="0.35"/>
    <row r="111" s="50" customFormat="1" x14ac:dyDescent="0.35"/>
    <row r="112" s="50" customFormat="1" x14ac:dyDescent="0.35"/>
    <row r="113" s="50" customFormat="1" x14ac:dyDescent="0.35"/>
    <row r="114" s="50" customFormat="1" x14ac:dyDescent="0.35"/>
    <row r="115" s="50" customFormat="1" x14ac:dyDescent="0.35"/>
    <row r="116" s="50" customFormat="1" x14ac:dyDescent="0.35"/>
    <row r="117" s="50" customFormat="1" x14ac:dyDescent="0.35"/>
    <row r="118" s="50" customFormat="1" x14ac:dyDescent="0.35"/>
    <row r="119" s="50" customFormat="1" x14ac:dyDescent="0.35"/>
    <row r="120" s="50" customFormat="1" x14ac:dyDescent="0.35"/>
    <row r="121" s="50" customFormat="1" x14ac:dyDescent="0.35"/>
    <row r="122" s="50" customFormat="1" x14ac:dyDescent="0.35"/>
    <row r="123" s="50" customFormat="1" x14ac:dyDescent="0.35"/>
    <row r="124" s="50" customFormat="1" x14ac:dyDescent="0.35"/>
    <row r="125" s="50" customFormat="1" x14ac:dyDescent="0.35"/>
    <row r="126" s="50" customFormat="1" x14ac:dyDescent="0.35"/>
    <row r="127" s="50" customFormat="1" x14ac:dyDescent="0.35"/>
  </sheetData>
  <sortState xmlns:xlrd2="http://schemas.microsoft.com/office/spreadsheetml/2017/richdata2" ref="A6:Q25">
    <sortCondition descending="1" ref="N6:N25"/>
  </sortState>
  <mergeCells count="12">
    <mergeCell ref="O53:Q53"/>
    <mergeCell ref="O28:Q28"/>
    <mergeCell ref="O3:Q3"/>
    <mergeCell ref="F53:H53"/>
    <mergeCell ref="F28:H28"/>
    <mergeCell ref="F3:H3"/>
    <mergeCell ref="B3:E3"/>
    <mergeCell ref="B28:E28"/>
    <mergeCell ref="B53:E53"/>
    <mergeCell ref="K3:N3"/>
    <mergeCell ref="K28:N28"/>
    <mergeCell ref="K53:N53"/>
  </mergeCells>
  <conditionalFormatting sqref="F54:H75 F53 F29:H50 F28 F3 F4:H25 O4:Q25">
    <cfRule type="cellIs" dxfId="2" priority="9" operator="lessThan">
      <formula>0</formula>
    </cfRule>
  </conditionalFormatting>
  <conditionalFormatting sqref="O54:Q75 O53">
    <cfRule type="cellIs" dxfId="1" priority="6" operator="lessThan">
      <formula>0</formula>
    </cfRule>
  </conditionalFormatting>
  <conditionalFormatting sqref="O3 O29:Q50 O28">
    <cfRule type="cellIs" dxfId="0" priority="5" operator="lessThan">
      <formula>0</formula>
    </cfRule>
  </conditionalFormatting>
  <conditionalFormatting sqref="B30:E50">
    <cfRule type="colorScale" priority="4">
      <colorScale>
        <cfvo type="min"/>
        <cfvo type="max"/>
        <color rgb="FFFFEF9C"/>
        <color rgb="FF63BE7B"/>
      </colorScale>
    </cfRule>
  </conditionalFormatting>
  <conditionalFormatting sqref="K30:N50">
    <cfRule type="colorScale" priority="3">
      <colorScale>
        <cfvo type="min"/>
        <cfvo type="max"/>
        <color rgb="FFFFEF9C"/>
        <color rgb="FF63BE7B"/>
      </colorScale>
    </cfRule>
  </conditionalFormatting>
  <conditionalFormatting sqref="B55:E75">
    <cfRule type="colorScale" priority="2">
      <colorScale>
        <cfvo type="min"/>
        <cfvo type="max"/>
        <color rgb="FFFFEF9C"/>
        <color rgb="FF63BE7B"/>
      </colorScale>
    </cfRule>
  </conditionalFormatting>
  <conditionalFormatting sqref="K55:N75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months</vt:lpstr>
      <vt:lpstr>Jan-Feb</vt:lpstr>
      <vt:lpstr>ADR, occupancy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Piret Kallas</dc:creator>
  <cp:lastModifiedBy>Piret Kallas</cp:lastModifiedBy>
  <dcterms:created xsi:type="dcterms:W3CDTF">2025-04-09T21:10:54Z</dcterms:created>
  <dcterms:modified xsi:type="dcterms:W3CDTF">2025-04-10T07:38:37Z</dcterms:modified>
</cp:coreProperties>
</file>